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352_18_ke schválení" sheetId="1" r:id="rId1"/>
  </sheets>
  <definedNames>
    <definedName name="_xlnm._FilterDatabase" localSheetId="0" hidden="1">'352_18_ke schválení'!$A$8:$L$8</definedName>
    <definedName name="Excel_BuiltIn__FilterDatabase_3" localSheetId="0">#REF!</definedName>
    <definedName name="Excel_BuiltIn__FilterDatabase_3">#REF!</definedName>
  </definedNames>
  <calcPr calcId="145621"/>
</workbook>
</file>

<file path=xl/calcChain.xml><?xml version="1.0" encoding="utf-8"?>
<calcChain xmlns="http://schemas.openxmlformats.org/spreadsheetml/2006/main">
  <c r="H9" i="1" l="1"/>
  <c r="G9" i="1"/>
  <c r="J10" i="1"/>
  <c r="J11" i="1"/>
  <c r="J12" i="1"/>
  <c r="J13" i="1"/>
  <c r="J14" i="1"/>
  <c r="J15" i="1"/>
  <c r="G16" i="1"/>
  <c r="J16" i="1"/>
  <c r="H17" i="1"/>
  <c r="J17" i="1" s="1"/>
  <c r="G18" i="1"/>
  <c r="I18" i="1"/>
  <c r="I9" i="1" s="1"/>
  <c r="J9" i="1" s="1"/>
  <c r="H19" i="1"/>
  <c r="J19" i="1" s="1"/>
  <c r="G20" i="1"/>
  <c r="J20" i="1"/>
  <c r="H21" i="1"/>
  <c r="J21" i="1" s="1"/>
  <c r="G22" i="1"/>
  <c r="J22" i="1"/>
  <c r="I23" i="1"/>
  <c r="J23" i="1" s="1"/>
  <c r="G29" i="1"/>
  <c r="J29" i="1"/>
  <c r="J30" i="1"/>
  <c r="G31" i="1"/>
  <c r="J31" i="1"/>
  <c r="H32" i="1"/>
  <c r="J32" i="1" s="1"/>
  <c r="G33" i="1"/>
  <c r="J33" i="1"/>
  <c r="H34" i="1"/>
  <c r="J34" i="1" s="1"/>
  <c r="G35" i="1"/>
  <c r="J35" i="1"/>
  <c r="H36" i="1"/>
  <c r="J36" i="1" s="1"/>
  <c r="G37" i="1"/>
  <c r="J37" i="1"/>
  <c r="H38" i="1"/>
  <c r="J38" i="1" s="1"/>
  <c r="G39" i="1"/>
  <c r="J39" i="1"/>
  <c r="H40" i="1"/>
  <c r="J40" i="1" s="1"/>
  <c r="G41" i="1"/>
  <c r="J41" i="1"/>
  <c r="H42" i="1"/>
  <c r="J42" i="1" s="1"/>
  <c r="G43" i="1"/>
  <c r="J43" i="1"/>
  <c r="H44" i="1"/>
  <c r="J44" i="1" s="1"/>
  <c r="G45" i="1"/>
  <c r="J45" i="1"/>
  <c r="H46" i="1"/>
  <c r="J46" i="1" s="1"/>
  <c r="G47" i="1"/>
  <c r="J47" i="1"/>
  <c r="H48" i="1"/>
  <c r="J48" i="1" s="1"/>
  <c r="G49" i="1"/>
  <c r="J49" i="1"/>
  <c r="H50" i="1"/>
  <c r="J50" i="1" s="1"/>
  <c r="G51" i="1"/>
  <c r="J51" i="1"/>
  <c r="H52" i="1"/>
  <c r="J52" i="1" s="1"/>
  <c r="G58" i="1"/>
  <c r="J58" i="1"/>
  <c r="H59" i="1"/>
  <c r="J59" i="1" s="1"/>
  <c r="G60" i="1"/>
  <c r="J60" i="1"/>
  <c r="H61" i="1"/>
  <c r="J61" i="1" s="1"/>
  <c r="G62" i="1"/>
  <c r="J62" i="1"/>
  <c r="H63" i="1"/>
  <c r="J63" i="1" s="1"/>
  <c r="G64" i="1"/>
  <c r="J64" i="1"/>
  <c r="H65" i="1"/>
  <c r="J65" i="1" s="1"/>
  <c r="G66" i="1"/>
  <c r="J66" i="1"/>
  <c r="H67" i="1"/>
  <c r="J67" i="1" s="1"/>
  <c r="G68" i="1"/>
  <c r="J68" i="1"/>
  <c r="H69" i="1"/>
  <c r="J69" i="1" s="1"/>
  <c r="G70" i="1"/>
  <c r="J70" i="1"/>
  <c r="H71" i="1"/>
  <c r="J71" i="1" s="1"/>
  <c r="G72" i="1"/>
  <c r="J72" i="1"/>
  <c r="J73" i="1"/>
  <c r="J74" i="1"/>
  <c r="J75" i="1"/>
  <c r="J76" i="1"/>
  <c r="J77" i="1"/>
  <c r="J78" i="1"/>
  <c r="J79" i="1"/>
  <c r="J80" i="1"/>
  <c r="J81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8" i="1" l="1"/>
</calcChain>
</file>

<file path=xl/sharedStrings.xml><?xml version="1.0" encoding="utf-8"?>
<sst xmlns="http://schemas.openxmlformats.org/spreadsheetml/2006/main" count="618" uniqueCount="184">
  <si>
    <t>investiční transfery zřízeným příspěvkovým organizacím</t>
  </si>
  <si>
    <t>ZR - RO č. 352/18</t>
  </si>
  <si>
    <t xml:space="preserve">Dětské centrum Liberec - nový chodník a stání pro auto </t>
  </si>
  <si>
    <t>x</t>
  </si>
  <si>
    <t>1523</t>
  </si>
  <si>
    <t>0550104</t>
  </si>
  <si>
    <t>DU</t>
  </si>
  <si>
    <t>Dětské centrum Liberec - úprava vstupu do zařízení - elektronický vrátník se zabezpečením vrat</t>
  </si>
  <si>
    <t>0550103</t>
  </si>
  <si>
    <t xml:space="preserve">Dětské centrum Liberec - sociální zařízení pro větší děti </t>
  </si>
  <si>
    <t>0550102</t>
  </si>
  <si>
    <t>Domov a Centrum DS Jablonec nad Nisou - stropní zvedací systém pro klienty</t>
  </si>
  <si>
    <t>1522</t>
  </si>
  <si>
    <t>0550101</t>
  </si>
  <si>
    <t>Domov Raspenava - čalouněné obložení pokoje pro klienty s autismem</t>
  </si>
  <si>
    <t>1519</t>
  </si>
  <si>
    <t>0550100</t>
  </si>
  <si>
    <t xml:space="preserve">Domov důchodců Český Dub - konvektomat s automatickým mytím  </t>
  </si>
  <si>
    <t>1515</t>
  </si>
  <si>
    <t>0550099</t>
  </si>
  <si>
    <t xml:space="preserve">Domov důchodců Český Dub - 8 ošetřovatelských antidekubitních lůžek </t>
  </si>
  <si>
    <t>0550098</t>
  </si>
  <si>
    <t>Domov důchodců Velké Hamry - vestavěné skříně pro nové oddělení DZR - 14 ks zamykatelné</t>
  </si>
  <si>
    <t>1513</t>
  </si>
  <si>
    <t>0550097</t>
  </si>
  <si>
    <t>pokračování</t>
  </si>
  <si>
    <t>Jmenovité inv. a neinv. akce resortu</t>
  </si>
  <si>
    <t>UR XI 2018</t>
  </si>
  <si>
    <t>UR X 2018</t>
  </si>
  <si>
    <t>SR 2018</t>
  </si>
  <si>
    <t>91205 -Účelové příspěvky PO</t>
  </si>
  <si>
    <t>pol.</t>
  </si>
  <si>
    <t>§</t>
  </si>
  <si>
    <t>č.a.</t>
  </si>
  <si>
    <t>uk.</t>
  </si>
  <si>
    <t xml:space="preserve">Domov důchodců Velké Hamry - průmyslová myčka černého nádobí </t>
  </si>
  <si>
    <t>0550096</t>
  </si>
  <si>
    <t>Domov důchodců Velké Hamry - průmyslový sušící válcový žehlič</t>
  </si>
  <si>
    <t>0550095</t>
  </si>
  <si>
    <t>Domov důchodců Jablonecké Paseky - vybavení pokoje pro klienty - v havarijním stavu</t>
  </si>
  <si>
    <t>1512</t>
  </si>
  <si>
    <t>0550094</t>
  </si>
  <si>
    <t>Domov důchodců Jablonecké Paseky - opravy podlah</t>
  </si>
  <si>
    <t>0550093</t>
  </si>
  <si>
    <t xml:space="preserve">Domov důchodců Jablonecké Paseky - výměna stropních podhledů </t>
  </si>
  <si>
    <t>0550092</t>
  </si>
  <si>
    <t>Služby sociální péče TEREZA - vjezdová brána s elektrickým pohonem</t>
  </si>
  <si>
    <t>1508</t>
  </si>
  <si>
    <t>0550091</t>
  </si>
  <si>
    <t>Služby sociální péče TEREZA -2 pečovatelská křesla GAVOTA</t>
  </si>
  <si>
    <t>0550090</t>
  </si>
  <si>
    <t>Služby sociální péče TEREZA- 4 pečovatelská lůžka a matrace</t>
  </si>
  <si>
    <t>0550089</t>
  </si>
  <si>
    <t>Denní a pobytové sociální služby ČL - přístrojové dovybavení (lednice,počítače apod.</t>
  </si>
  <si>
    <t>1507</t>
  </si>
  <si>
    <t>0550088</t>
  </si>
  <si>
    <t>APOSS Liberec - Investiční záměr na multislužbové zařízení</t>
  </si>
  <si>
    <t>1520</t>
  </si>
  <si>
    <t>0550072</t>
  </si>
  <si>
    <t>Domov důchodců Jablonecké Paseky - Projektová dokumentace na výměnu výtahů</t>
  </si>
  <si>
    <t>0550071</t>
  </si>
  <si>
    <t>Dětské centrum - pořízení vybavení pro starší děti</t>
  </si>
  <si>
    <t>0550070</t>
  </si>
  <si>
    <t>Domov důchodců Vratislavice nad Nisou - devítimístný automobil pro klienty</t>
  </si>
  <si>
    <t>1514</t>
  </si>
  <si>
    <t>0550069</t>
  </si>
  <si>
    <t>Domov důchodců Vratislavice nad Nisou - investiční záměr na půdní nástavbu</t>
  </si>
  <si>
    <t>0550068</t>
  </si>
  <si>
    <t>CIPS LK - investiční záměr na zhodnocení technického stavu budovy - Česká Lípa (fasáda, elektroinstalace, hydroizolace)</t>
  </si>
  <si>
    <t>1502</t>
  </si>
  <si>
    <t>0550067</t>
  </si>
  <si>
    <t>Domov a Centrum aktivity - zpracování investičního záměru pro výstavbu nového objektu</t>
  </si>
  <si>
    <t>1521</t>
  </si>
  <si>
    <t>0550066</t>
  </si>
  <si>
    <t>Služby sociální péče TEREZA - zpracování investičního záměru pro transformaci zařízení</t>
  </si>
  <si>
    <t>0550065</t>
  </si>
  <si>
    <t>neinvestiční příspěvky zřízeným příspěvkovým organizacím</t>
  </si>
  <si>
    <t>APOSS Liberec- Přechod na software Cygnus II</t>
  </si>
  <si>
    <t>0550064</t>
  </si>
  <si>
    <t>Domov Raspenava- Přechod na software Cygnus II</t>
  </si>
  <si>
    <t>0550063</t>
  </si>
  <si>
    <t>Jindřichovice pod Smrkem- Přechod na software Cygnus II</t>
  </si>
  <si>
    <t>1516</t>
  </si>
  <si>
    <t>0550062</t>
  </si>
  <si>
    <t>Český Dub - Přechod na software Cygnus II</t>
  </si>
  <si>
    <t>0550061</t>
  </si>
  <si>
    <t>Velké Hamry- Přechod na software Cygnus II</t>
  </si>
  <si>
    <t>0550060</t>
  </si>
  <si>
    <t>Jablonecké Paseky- Přechod na software Cygnus II</t>
  </si>
  <si>
    <t>1511</t>
  </si>
  <si>
    <t>0550059</t>
  </si>
  <si>
    <t>Rokytnice nad Jizerou - Přechod na software Cygnus II</t>
  </si>
  <si>
    <t>1510</t>
  </si>
  <si>
    <t>0550058</t>
  </si>
  <si>
    <t>TEREZA - Přechod na software Cygnus II</t>
  </si>
  <si>
    <t>0550057</t>
  </si>
  <si>
    <t>Domov Sluneční dvůr - Přechod na software Cygnus II</t>
  </si>
  <si>
    <t>1505</t>
  </si>
  <si>
    <t>0550056</t>
  </si>
  <si>
    <t>OSTARA - Přechod na software Cygnus II</t>
  </si>
  <si>
    <t>1504</t>
  </si>
  <si>
    <t>0550055</t>
  </si>
  <si>
    <t>Jedličkův ústav - Přechod na software Cygnus II</t>
  </si>
  <si>
    <t>1501</t>
  </si>
  <si>
    <t>0550054</t>
  </si>
  <si>
    <t>Dětské centrum Liberec - nový kuchyňský robot</t>
  </si>
  <si>
    <t>0550053</t>
  </si>
  <si>
    <t>0550052</t>
  </si>
  <si>
    <t>Domov a Centrum DS Jablonec nad Nisou - havarijní stav Erbenova, Lesní</t>
  </si>
  <si>
    <t>0550051</t>
  </si>
  <si>
    <t>APOSS - Projektová dokumentace na rekonstrukci rozovdů vody a odpadů - budova Zeyerova</t>
  </si>
  <si>
    <t>0550050</t>
  </si>
  <si>
    <t>Dům seniorů - Františkov - výměna kamer na šifrované</t>
  </si>
  <si>
    <t>1517</t>
  </si>
  <si>
    <t>0550049</t>
  </si>
  <si>
    <t>Domov důchodců Český Dub - výměna kotlů</t>
  </si>
  <si>
    <t>0550048</t>
  </si>
  <si>
    <t>Domov důchodců Velké Hamry - kamerový a informační systém</t>
  </si>
  <si>
    <t>0550047</t>
  </si>
  <si>
    <t>Domov důchodců Velké Hamry - rekosntrukce terasy - zastřešení</t>
  </si>
  <si>
    <t>0550046</t>
  </si>
  <si>
    <t>Domov důchodců Sloup v Čechách - pořízení konvektomatu</t>
  </si>
  <si>
    <t>1509</t>
  </si>
  <si>
    <t>0550045</t>
  </si>
  <si>
    <t>Denní a pobytové sociální služby - pořízení serveru a komunikačního systému</t>
  </si>
  <si>
    <t>0550044</t>
  </si>
  <si>
    <t>Domov a Centrum aktivity - devítimístný automobil pro klienty</t>
  </si>
  <si>
    <t>0550042</t>
  </si>
  <si>
    <t>DD Velké Hamry - přístavba budovy PD</t>
  </si>
  <si>
    <t>059072</t>
  </si>
  <si>
    <t>Domov a Centrum denních služeb JN - odvlhčení stěny a oprava omítky</t>
  </si>
  <si>
    <t>0550040</t>
  </si>
  <si>
    <t>Domov a Centrum denních služeb JN - stropní zvedací systém</t>
  </si>
  <si>
    <t>0550039</t>
  </si>
  <si>
    <t>Domov a Centrum denních služeb JN - přístřešek pro vozíky</t>
  </si>
  <si>
    <t>0550038</t>
  </si>
  <si>
    <t>APOSS LIberec - odsávání výparů v kuchyni</t>
  </si>
  <si>
    <t>0550036</t>
  </si>
  <si>
    <t>Domov pro seniory Vratislavice n.N. - opravy střech zatékání</t>
  </si>
  <si>
    <t>0550035</t>
  </si>
  <si>
    <t xml:space="preserve">Domov pro seniory Vratislavice n.N. - výměna vstupních dveří </t>
  </si>
  <si>
    <t>0550034</t>
  </si>
  <si>
    <t xml:space="preserve">Domov důchodců Jablonecké Paseky - výměna oken </t>
  </si>
  <si>
    <t>0550033</t>
  </si>
  <si>
    <t xml:space="preserve">Domov důchodců Jablonecké Paseky - opravy rovných střech </t>
  </si>
  <si>
    <t>0550032</t>
  </si>
  <si>
    <t>Domov důchodců Rokytnice n.J. - úprava prostor na krizové lůžko</t>
  </si>
  <si>
    <t>0550031</t>
  </si>
  <si>
    <t>Domov důchodců Rokytnice n.J. - oprava kanalizace</t>
  </si>
  <si>
    <t>0550030</t>
  </si>
  <si>
    <t xml:space="preserve">Domov důchodců Rokytnice n.J. - oprava 2. větve topení </t>
  </si>
  <si>
    <t>0550029</t>
  </si>
  <si>
    <t>Služby sociální péče TEREZA - bezbariérové úpravy (dlážddění)</t>
  </si>
  <si>
    <t>0550028</t>
  </si>
  <si>
    <t>Domov Sluneční dvůr Jestřebí - inventář Partyzánská</t>
  </si>
  <si>
    <t>0550027</t>
  </si>
  <si>
    <t>Dům seniorů Liberec - Františkov, příspěvková organizace - stavba altánu s ohništěm</t>
  </si>
  <si>
    <t>0550026</t>
  </si>
  <si>
    <t>Domov důchodců Jindřichovice pod Smrkem, p.o. - náklady na přípravu výstavby objektu</t>
  </si>
  <si>
    <t>0550025</t>
  </si>
  <si>
    <t>Domov a Centrum aktivity, příspěvková organizace - výměna oken</t>
  </si>
  <si>
    <t>0550023</t>
  </si>
  <si>
    <t>Jedličkův ústav, příspěvková organizace - instalace stropního zvedacího systému</t>
  </si>
  <si>
    <t>0550022</t>
  </si>
  <si>
    <t>Domov důchodců Sloup v Čechách, příspěvková organizace - vznik senior parku</t>
  </si>
  <si>
    <t>0550020</t>
  </si>
  <si>
    <t>Jedličkův ústav, p.o. - Instalace stropního zvedacího systému a bezbariérový vstup včetně podřezávky</t>
  </si>
  <si>
    <t>0550019</t>
  </si>
  <si>
    <t>Dům seniorů Liberec - Františkov, p.o. - rekonstrukce terasy a propojení na další vstup</t>
  </si>
  <si>
    <t>0550018</t>
  </si>
  <si>
    <t>Dům seniorů Liberec - Františkov, p.o. - rekonstrukce chodníku a pergoly</t>
  </si>
  <si>
    <t>0550017</t>
  </si>
  <si>
    <t>APOSS Liberec - objemová studie pro transformaci zařízení</t>
  </si>
  <si>
    <t>0550015</t>
  </si>
  <si>
    <t>CIPSLK -  TDI, BOZP k projektu „Snížení energetické náročnosti budovy ve Dvorské 445 – Centrum intervenčních a psychosociálních služeb Libereckého kraje, příspěvková organizace"</t>
  </si>
  <si>
    <t>0550013</t>
  </si>
  <si>
    <t>DD Sloup v Č. -  zpracování projektové dokumentace k projektu „Snížení energetické náročnosti levého a pravého předzámčí – Domov důchodců Sloup v Čechách, příspěvková organizace"</t>
  </si>
  <si>
    <t>0550011</t>
  </si>
  <si>
    <t>Domov důchodců Český Dub - Nákup a montáž nového osobního výtahu v DD Český Dub</t>
  </si>
  <si>
    <t>0149104</t>
  </si>
  <si>
    <t>UR XII 2018</t>
  </si>
  <si>
    <t xml:space="preserve"> Kapitola 912 05 - Účelové příspěvky PO v tis.Kč</t>
  </si>
  <si>
    <t>Odbor sociálních věcí</t>
  </si>
  <si>
    <t>ZMĚNA ROZPOČTU - ROZPOČTOVÉ OPATŘENÍ Č. 352/18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</si>
</sst>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000"/>
    <numFmt numFmtId="165" formatCode="_-* #,##0.00,_K_č_-;\-* #,##0.00,_K_č_-;_-* \-??\ _K_č_-;_-@_-"/>
  </numFmts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3333FF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165" fontId="9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</cellStyleXfs>
  <cellXfs count="103">
    <xf numFmtId="0" fontId="0" fillId="0" borderId="0" xfId="0"/>
    <xf numFmtId="164" fontId="0" fillId="0" borderId="0" xfId="0" applyNumberFormat="1"/>
    <xf numFmtId="164" fontId="2" fillId="0" borderId="1" xfId="1" applyNumberFormat="1" applyFont="1" applyFill="1" applyBorder="1" applyAlignment="1">
      <alignment vertical="center"/>
    </xf>
    <xf numFmtId="164" fontId="2" fillId="0" borderId="2" xfId="1" applyNumberFormat="1" applyFont="1" applyFill="1" applyBorder="1" applyAlignment="1">
      <alignment vertical="center"/>
    </xf>
    <xf numFmtId="164" fontId="3" fillId="0" borderId="3" xfId="1" applyNumberFormat="1" applyFont="1" applyFill="1" applyBorder="1" applyAlignment="1">
      <alignment horizontal="right" vertical="center"/>
    </xf>
    <xf numFmtId="164" fontId="3" fillId="0" borderId="4" xfId="1" applyNumberFormat="1" applyFont="1" applyFill="1" applyBorder="1" applyAlignment="1">
      <alignment horizontal="right" vertical="center"/>
    </xf>
    <xf numFmtId="0" fontId="2" fillId="2" borderId="5" xfId="2" applyFont="1" applyFill="1" applyBorder="1" applyAlignment="1">
      <alignment vertical="center" wrapText="1"/>
    </xf>
    <xf numFmtId="0" fontId="2" fillId="0" borderId="2" xfId="3" applyFont="1" applyFill="1" applyBorder="1" applyAlignment="1">
      <alignment horizontal="center"/>
    </xf>
    <xf numFmtId="0" fontId="2" fillId="0" borderId="5" xfId="3" applyFont="1" applyFill="1" applyBorder="1" applyAlignment="1">
      <alignment horizontal="center"/>
    </xf>
    <xf numFmtId="49" fontId="3" fillId="0" borderId="6" xfId="3" applyNumberFormat="1" applyFont="1" applyFill="1" applyBorder="1" applyAlignment="1">
      <alignment horizontal="center"/>
    </xf>
    <xf numFmtId="49" fontId="3" fillId="0" borderId="4" xfId="3" applyNumberFormat="1" applyFont="1" applyFill="1" applyBorder="1" applyAlignment="1">
      <alignment horizontal="center"/>
    </xf>
    <xf numFmtId="0" fontId="2" fillId="0" borderId="7" xfId="3" applyFont="1" applyFill="1" applyBorder="1" applyAlignment="1">
      <alignment horizontal="center"/>
    </xf>
    <xf numFmtId="0" fontId="2" fillId="0" borderId="0" xfId="0" applyFont="1" applyAlignment="1">
      <alignment wrapText="1"/>
    </xf>
    <xf numFmtId="164" fontId="4" fillId="0" borderId="8" xfId="1" applyNumberFormat="1" applyFont="1" applyFill="1" applyBorder="1" applyAlignment="1">
      <alignment vertical="center"/>
    </xf>
    <xf numFmtId="164" fontId="4" fillId="0" borderId="9" xfId="1" applyNumberFormat="1" applyFont="1" applyFill="1" applyBorder="1" applyAlignment="1">
      <alignment vertical="center"/>
    </xf>
    <xf numFmtId="164" fontId="4" fillId="0" borderId="9" xfId="1" applyNumberFormat="1" applyFont="1" applyFill="1" applyBorder="1" applyAlignment="1">
      <alignment horizontal="right" vertical="center"/>
    </xf>
    <xf numFmtId="0" fontId="4" fillId="0" borderId="9" xfId="4" applyFont="1" applyFill="1" applyBorder="1" applyAlignment="1">
      <alignment horizontal="left" vertical="center" wrapText="1"/>
    </xf>
    <xf numFmtId="0" fontId="4" fillId="0" borderId="10" xfId="3" applyFont="1" applyFill="1" applyBorder="1" applyAlignment="1">
      <alignment horizontal="center" vertical="center"/>
    </xf>
    <xf numFmtId="49" fontId="4" fillId="0" borderId="9" xfId="3" applyNumberFormat="1" applyFont="1" applyFill="1" applyBorder="1" applyAlignment="1">
      <alignment horizontal="center" vertical="center"/>
    </xf>
    <xf numFmtId="49" fontId="4" fillId="0" borderId="1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2" fillId="0" borderId="0" xfId="0" applyFont="1"/>
    <xf numFmtId="0" fontId="3" fillId="0" borderId="15" xfId="2" applyFont="1" applyFill="1" applyBorder="1" applyAlignment="1">
      <alignment horizontal="left" vertical="center" wrapText="1"/>
    </xf>
    <xf numFmtId="0" fontId="3" fillId="0" borderId="15" xfId="1" applyFont="1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/>
    </xf>
    <xf numFmtId="0" fontId="3" fillId="0" borderId="17" xfId="1" applyFont="1" applyFill="1" applyBorder="1" applyAlignment="1">
      <alignment horizontal="center" vertical="center"/>
    </xf>
    <xf numFmtId="164" fontId="3" fillId="0" borderId="18" xfId="5" applyNumberFormat="1" applyFont="1" applyFill="1" applyBorder="1" applyAlignment="1">
      <alignment horizontal="center" vertical="center" wrapText="1"/>
    </xf>
    <xf numFmtId="164" fontId="3" fillId="0" borderId="15" xfId="5" applyNumberFormat="1" applyFont="1" applyFill="1" applyBorder="1" applyAlignment="1">
      <alignment horizontal="center" vertical="center" wrapText="1"/>
    </xf>
    <xf numFmtId="164" fontId="3" fillId="0" borderId="15" xfId="5" applyNumberFormat="1" applyFont="1" applyFill="1" applyBorder="1" applyAlignment="1">
      <alignment horizontal="center" vertical="center"/>
    </xf>
    <xf numFmtId="164" fontId="3" fillId="0" borderId="16" xfId="5" applyNumberFormat="1" applyFont="1" applyFill="1" applyBorder="1" applyAlignment="1">
      <alignment horizontal="center" vertical="center"/>
    </xf>
    <xf numFmtId="0" fontId="2" fillId="0" borderId="0" xfId="3" applyFont="1" applyFill="1" applyBorder="1" applyAlignment="1">
      <alignment horizontal="center"/>
    </xf>
    <xf numFmtId="164" fontId="3" fillId="0" borderId="4" xfId="5" applyNumberFormat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164" fontId="2" fillId="0" borderId="20" xfId="1" applyNumberFormat="1" applyFont="1" applyFill="1" applyBorder="1" applyAlignment="1">
      <alignment vertical="center"/>
    </xf>
    <xf numFmtId="164" fontId="3" fillId="0" borderId="20" xfId="1" applyNumberFormat="1" applyFont="1" applyFill="1" applyBorder="1" applyAlignment="1">
      <alignment horizontal="right" vertical="center"/>
    </xf>
    <xf numFmtId="0" fontId="2" fillId="2" borderId="20" xfId="2" applyFont="1" applyFill="1" applyBorder="1" applyAlignment="1">
      <alignment vertical="center" wrapText="1"/>
    </xf>
    <xf numFmtId="0" fontId="2" fillId="0" borderId="20" xfId="3" applyFont="1" applyFill="1" applyBorder="1" applyAlignment="1">
      <alignment horizontal="center"/>
    </xf>
    <xf numFmtId="49" fontId="3" fillId="0" borderId="20" xfId="3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horizontal="right" vertical="center"/>
    </xf>
    <xf numFmtId="0" fontId="2" fillId="2" borderId="0" xfId="2" applyFont="1" applyFill="1" applyBorder="1" applyAlignment="1">
      <alignment vertical="center" wrapText="1"/>
    </xf>
    <xf numFmtId="49" fontId="3" fillId="0" borderId="0" xfId="3" applyNumberFormat="1" applyFont="1" applyFill="1" applyBorder="1" applyAlignment="1">
      <alignment horizontal="center"/>
    </xf>
    <xf numFmtId="164" fontId="3" fillId="0" borderId="2" xfId="1" applyNumberFormat="1" applyFont="1" applyFill="1" applyBorder="1" applyAlignment="1">
      <alignment horizontal="right" vertical="center"/>
    </xf>
    <xf numFmtId="164" fontId="3" fillId="0" borderId="5" xfId="1" applyNumberFormat="1" applyFont="1" applyFill="1" applyBorder="1" applyAlignment="1">
      <alignment horizontal="right" vertical="center"/>
    </xf>
    <xf numFmtId="49" fontId="3" fillId="0" borderId="21" xfId="3" applyNumberFormat="1" applyFont="1" applyFill="1" applyBorder="1" applyAlignment="1">
      <alignment horizontal="center"/>
    </xf>
    <xf numFmtId="49" fontId="3" fillId="0" borderId="5" xfId="3" applyNumberFormat="1" applyFont="1" applyFill="1" applyBorder="1" applyAlignment="1">
      <alignment horizontal="center"/>
    </xf>
    <xf numFmtId="0" fontId="1" fillId="0" borderId="0" xfId="7"/>
    <xf numFmtId="0" fontId="1" fillId="0" borderId="0" xfId="7" applyAlignment="1">
      <alignment wrapText="1"/>
    </xf>
    <xf numFmtId="0" fontId="2" fillId="0" borderId="5" xfId="2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22" xfId="1" applyFont="1" applyFill="1" applyBorder="1" applyAlignment="1">
      <alignment horizontal="center" vertical="center"/>
    </xf>
    <xf numFmtId="0" fontId="3" fillId="0" borderId="23" xfId="1" applyFont="1" applyFill="1" applyBorder="1" applyAlignment="1">
      <alignment horizontal="center" vertical="center"/>
    </xf>
    <xf numFmtId="0" fontId="2" fillId="0" borderId="24" xfId="6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 applyProtection="1">
      <alignment vertical="center"/>
      <protection locked="0"/>
    </xf>
    <xf numFmtId="0" fontId="2" fillId="0" borderId="0" xfId="2" applyFont="1" applyFill="1" applyBorder="1" applyAlignment="1">
      <alignment vertical="center" wrapText="1"/>
    </xf>
    <xf numFmtId="164" fontId="2" fillId="0" borderId="1" xfId="1" applyNumberFormat="1" applyFont="1" applyFill="1" applyBorder="1" applyAlignment="1" applyProtection="1">
      <alignment vertical="center"/>
      <protection locked="0"/>
    </xf>
    <xf numFmtId="164" fontId="4" fillId="0" borderId="8" xfId="1" applyNumberFormat="1" applyFont="1" applyFill="1" applyBorder="1" applyAlignment="1" applyProtection="1">
      <alignment vertical="center"/>
      <protection locked="0"/>
    </xf>
    <xf numFmtId="0" fontId="0" fillId="0" borderId="0" xfId="0" applyBorder="1"/>
    <xf numFmtId="0" fontId="0" fillId="0" borderId="19" xfId="0" applyBorder="1"/>
    <xf numFmtId="164" fontId="2" fillId="0" borderId="5" xfId="1" applyNumberFormat="1" applyFont="1" applyFill="1" applyBorder="1" applyAlignment="1">
      <alignment vertical="center"/>
    </xf>
    <xf numFmtId="0" fontId="2" fillId="0" borderId="25" xfId="3" applyFont="1" applyFill="1" applyBorder="1" applyAlignment="1">
      <alignment horizontal="center"/>
    </xf>
    <xf numFmtId="164" fontId="4" fillId="0" borderId="11" xfId="1" applyNumberFormat="1" applyFont="1" applyFill="1" applyBorder="1" applyAlignment="1">
      <alignment horizontal="right" vertical="center"/>
    </xf>
    <xf numFmtId="0" fontId="4" fillId="0" borderId="9" xfId="3" applyFont="1" applyFill="1" applyBorder="1" applyAlignment="1">
      <alignment horizontal="center" vertical="center"/>
    </xf>
    <xf numFmtId="0" fontId="3" fillId="0" borderId="26" xfId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 applyProtection="1">
      <alignment horizontal="right" vertical="center"/>
      <protection locked="0"/>
    </xf>
    <xf numFmtId="164" fontId="4" fillId="0" borderId="9" xfId="1" applyNumberFormat="1" applyFont="1" applyFill="1" applyBorder="1" applyAlignment="1" applyProtection="1">
      <alignment horizontal="right" vertical="center"/>
      <protection locked="0"/>
    </xf>
    <xf numFmtId="164" fontId="2" fillId="0" borderId="27" xfId="1" applyNumberFormat="1" applyFont="1" applyFill="1" applyBorder="1" applyAlignment="1">
      <alignment vertical="center"/>
    </xf>
    <xf numFmtId="164" fontId="2" fillId="0" borderId="28" xfId="1" applyNumberFormat="1" applyFont="1" applyFill="1" applyBorder="1" applyAlignment="1">
      <alignment vertical="center"/>
    </xf>
    <xf numFmtId="164" fontId="3" fillId="0" borderId="28" xfId="1" applyNumberFormat="1" applyFont="1" applyFill="1" applyBorder="1" applyAlignment="1">
      <alignment horizontal="right" vertical="center"/>
    </xf>
    <xf numFmtId="0" fontId="2" fillId="2" borderId="28" xfId="2" applyFont="1" applyFill="1" applyBorder="1" applyAlignment="1">
      <alignment vertical="center" wrapText="1"/>
    </xf>
    <xf numFmtId="0" fontId="2" fillId="0" borderId="28" xfId="3" applyFont="1" applyFill="1" applyBorder="1" applyAlignment="1">
      <alignment horizontal="center"/>
    </xf>
    <xf numFmtId="49" fontId="3" fillId="0" borderId="28" xfId="3" applyNumberFormat="1" applyFont="1" applyFill="1" applyBorder="1" applyAlignment="1">
      <alignment horizontal="center"/>
    </xf>
    <xf numFmtId="164" fontId="4" fillId="0" borderId="9" xfId="1" applyNumberFormat="1" applyFont="1" applyFill="1" applyBorder="1" applyAlignment="1" applyProtection="1">
      <alignment vertical="center"/>
      <protection locked="0"/>
    </xf>
    <xf numFmtId="164" fontId="2" fillId="0" borderId="27" xfId="1" applyNumberFormat="1" applyFont="1" applyFill="1" applyBorder="1" applyAlignment="1" applyProtection="1">
      <alignment vertical="center"/>
      <protection locked="0"/>
    </xf>
    <xf numFmtId="164" fontId="2" fillId="0" borderId="2" xfId="1" applyNumberFormat="1" applyFont="1" applyFill="1" applyBorder="1" applyAlignment="1" applyProtection="1">
      <alignment vertical="center"/>
      <protection locked="0"/>
    </xf>
    <xf numFmtId="164" fontId="3" fillId="0" borderId="29" xfId="1" applyNumberFormat="1" applyFont="1" applyFill="1" applyBorder="1" applyAlignment="1">
      <alignment horizontal="right" vertical="center"/>
    </xf>
    <xf numFmtId="164" fontId="3" fillId="0" borderId="30" xfId="1" applyNumberFormat="1" applyFont="1" applyFill="1" applyBorder="1" applyAlignment="1">
      <alignment horizontal="right" vertical="center"/>
    </xf>
    <xf numFmtId="0" fontId="2" fillId="0" borderId="7" xfId="3" applyFont="1" applyFill="1" applyBorder="1" applyAlignment="1">
      <alignment horizontal="center" vertical="center"/>
    </xf>
    <xf numFmtId="164" fontId="3" fillId="0" borderId="31" xfId="1" applyNumberFormat="1" applyFont="1" applyFill="1" applyBorder="1" applyAlignment="1">
      <alignment horizontal="right" vertical="center"/>
    </xf>
    <xf numFmtId="164" fontId="3" fillId="0" borderId="23" xfId="1" applyNumberFormat="1" applyFont="1" applyFill="1" applyBorder="1" applyAlignment="1">
      <alignment horizontal="right" vertical="center"/>
    </xf>
    <xf numFmtId="164" fontId="1" fillId="0" borderId="0" xfId="1" applyNumberFormat="1" applyFont="1" applyFill="1" applyBorder="1"/>
    <xf numFmtId="164" fontId="5" fillId="0" borderId="0" xfId="8" applyNumberFormat="1" applyFont="1" applyFill="1" applyBorder="1" applyAlignment="1">
      <alignment horizontal="center"/>
    </xf>
    <xf numFmtId="0" fontId="5" fillId="0" borderId="0" xfId="8" applyFont="1" applyFill="1" applyBorder="1" applyAlignment="1">
      <alignment horizontal="center"/>
    </xf>
    <xf numFmtId="164" fontId="7" fillId="0" borderId="0" xfId="9" applyNumberFormat="1" applyFont="1" applyFill="1" applyBorder="1" applyAlignment="1">
      <alignment horizontal="left"/>
    </xf>
    <xf numFmtId="0" fontId="8" fillId="0" borderId="0" xfId="9" applyFont="1" applyFill="1" applyBorder="1" applyAlignment="1">
      <alignment horizontal="left"/>
    </xf>
    <xf numFmtId="0" fontId="7" fillId="0" borderId="0" xfId="9" applyFont="1" applyFill="1" applyBorder="1" applyAlignment="1">
      <alignment horizontal="left"/>
    </xf>
    <xf numFmtId="0" fontId="7" fillId="0" borderId="0" xfId="9" applyFont="1" applyFill="1" applyBorder="1" applyAlignment="1"/>
    <xf numFmtId="164" fontId="7" fillId="0" borderId="0" xfId="9" applyNumberFormat="1" applyFont="1" applyFill="1" applyBorder="1" applyAlignment="1"/>
    <xf numFmtId="164" fontId="1" fillId="0" borderId="0" xfId="10" applyNumberFormat="1" applyFont="1" applyFill="1" applyBorder="1" applyAlignment="1"/>
    <xf numFmtId="4" fontId="1" fillId="0" borderId="0" xfId="10" applyNumberFormat="1" applyFont="1" applyFill="1" applyBorder="1" applyAlignment="1"/>
    <xf numFmtId="0" fontId="2" fillId="0" borderId="0" xfId="0" applyFont="1" applyBorder="1"/>
    <xf numFmtId="0" fontId="1" fillId="0" borderId="0" xfId="0" applyFont="1"/>
    <xf numFmtId="164" fontId="3" fillId="0" borderId="15" xfId="5" applyNumberFormat="1" applyFont="1" applyFill="1" applyBorder="1" applyAlignment="1">
      <alignment horizontal="center" vertical="center"/>
    </xf>
    <xf numFmtId="0" fontId="2" fillId="0" borderId="16" xfId="6" applyFont="1" applyFill="1" applyBorder="1" applyAlignment="1">
      <alignment horizontal="center" vertical="center"/>
    </xf>
    <xf numFmtId="164" fontId="3" fillId="0" borderId="15" xfId="5" applyNumberFormat="1" applyFont="1" applyFill="1" applyBorder="1" applyAlignment="1">
      <alignment horizontal="center" vertical="center"/>
    </xf>
    <xf numFmtId="164" fontId="3" fillId="0" borderId="14" xfId="5" applyNumberFormat="1" applyFont="1" applyFill="1" applyBorder="1" applyAlignment="1">
      <alignment horizontal="center" vertical="center"/>
    </xf>
    <xf numFmtId="164" fontId="3" fillId="0" borderId="13" xfId="5" applyNumberFormat="1" applyFont="1" applyFill="1" applyBorder="1" applyAlignment="1">
      <alignment horizontal="center" vertical="center"/>
    </xf>
    <xf numFmtId="0" fontId="7" fillId="0" borderId="0" xfId="9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8" fillId="0" borderId="0" xfId="9" applyFont="1" applyFill="1" applyBorder="1" applyAlignment="1">
      <alignment horizontal="center"/>
    </xf>
    <xf numFmtId="0" fontId="5" fillId="0" borderId="0" xfId="8" applyFont="1" applyFill="1" applyBorder="1" applyAlignment="1">
      <alignment horizontal="center"/>
    </xf>
    <xf numFmtId="164" fontId="0" fillId="0" borderId="14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</cellXfs>
  <cellStyles count="16">
    <cellStyle name="čárky 3" xfId="11"/>
    <cellStyle name="Normální" xfId="0" builtinId="0"/>
    <cellStyle name="Normální 11" xfId="12"/>
    <cellStyle name="normální 2" xfId="6"/>
    <cellStyle name="Normální 3" xfId="5"/>
    <cellStyle name="Normální 3 2" xfId="13"/>
    <cellStyle name="Normální 4" xfId="8"/>
    <cellStyle name="Normální 5" xfId="14"/>
    <cellStyle name="Normální 6" xfId="15"/>
    <cellStyle name="Normální 6 2" xfId="7"/>
    <cellStyle name="normální_2. Rozpočet 2007 - tabulky" xfId="9"/>
    <cellStyle name="normální_Rozpis výdajů 03 bez PO 2 2" xfId="1"/>
    <cellStyle name="normální_Rozpis výdajů 03 bez PO 3" xfId="3"/>
    <cellStyle name="normální_Rozpis výdajů 03 bez PO 3 2" xfId="4"/>
    <cellStyle name="normální_Rozpis výdajů 03 bez PO_04 - OSMTVS 2" xfId="2"/>
    <cellStyle name="TableStyleLight1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96"/>
  <sheetViews>
    <sheetView tabSelected="1" view="pageLayout" zoomScaleNormal="100" workbookViewId="0">
      <selection activeCell="I5" sqref="I5"/>
    </sheetView>
  </sheetViews>
  <sheetFormatPr defaultRowHeight="12.75" x14ac:dyDescent="0.2"/>
  <cols>
    <col min="1" max="1" width="4.28515625" customWidth="1"/>
    <col min="2" max="2" width="6.85546875" customWidth="1"/>
    <col min="3" max="3" width="5.42578125" customWidth="1"/>
    <col min="4" max="4" width="6.42578125" customWidth="1"/>
    <col min="5" max="5" width="6.5703125" customWidth="1"/>
    <col min="6" max="6" width="25.5703125" customWidth="1"/>
    <col min="7" max="7" width="7.7109375" style="1" customWidth="1"/>
    <col min="8" max="8" width="9.5703125" style="1" bestFit="1" customWidth="1"/>
    <col min="9" max="9" width="9.140625" style="1" customWidth="1"/>
    <col min="10" max="10" width="9.5703125" style="1" bestFit="1" customWidth="1"/>
  </cols>
  <sheetData>
    <row r="1" spans="1:16" x14ac:dyDescent="0.2">
      <c r="A1" s="89"/>
      <c r="B1" s="89"/>
      <c r="C1" s="89"/>
      <c r="D1" s="89"/>
      <c r="E1" s="89"/>
      <c r="F1" s="89"/>
      <c r="G1" s="88"/>
      <c r="H1" s="88"/>
      <c r="I1" s="88"/>
      <c r="J1" s="88"/>
    </row>
    <row r="2" spans="1:16" ht="18" x14ac:dyDescent="0.25">
      <c r="A2" s="97" t="s">
        <v>183</v>
      </c>
      <c r="B2" s="98"/>
      <c r="C2" s="98"/>
      <c r="D2" s="98"/>
      <c r="E2" s="98"/>
      <c r="F2" s="98"/>
      <c r="G2" s="98"/>
      <c r="H2" s="98"/>
      <c r="I2" s="98"/>
      <c r="J2" s="98"/>
    </row>
    <row r="3" spans="1:16" ht="18" x14ac:dyDescent="0.25">
      <c r="A3" s="86"/>
      <c r="B3" s="86"/>
      <c r="C3" s="86"/>
      <c r="D3" s="86"/>
      <c r="E3" s="86"/>
      <c r="F3" s="86"/>
      <c r="G3" s="87"/>
      <c r="H3" s="87"/>
      <c r="I3" s="87"/>
      <c r="J3" s="87"/>
      <c r="K3" s="86"/>
    </row>
    <row r="4" spans="1:16" ht="18" customHeight="1" x14ac:dyDescent="0.25">
      <c r="A4" s="99" t="s">
        <v>182</v>
      </c>
      <c r="B4" s="99"/>
      <c r="C4" s="99"/>
      <c r="D4" s="99"/>
      <c r="E4" s="99"/>
      <c r="F4" s="99"/>
      <c r="G4" s="99"/>
      <c r="H4" s="99"/>
      <c r="I4" s="99"/>
      <c r="J4" s="99"/>
    </row>
    <row r="5" spans="1:16" ht="18" x14ac:dyDescent="0.25">
      <c r="A5" s="85"/>
      <c r="B5" s="85"/>
      <c r="C5" s="85"/>
      <c r="D5" s="85"/>
      <c r="E5" s="85"/>
      <c r="F5" s="84"/>
      <c r="G5" s="83"/>
      <c r="H5" s="83"/>
      <c r="I5" s="83"/>
      <c r="J5" s="80"/>
    </row>
    <row r="6" spans="1:16" ht="15.75" x14ac:dyDescent="0.25">
      <c r="A6" s="100" t="s">
        <v>181</v>
      </c>
      <c r="B6" s="98"/>
      <c r="C6" s="98"/>
      <c r="D6" s="98"/>
      <c r="E6" s="98"/>
      <c r="F6" s="98"/>
      <c r="G6" s="98"/>
      <c r="H6" s="98"/>
      <c r="I6" s="98"/>
      <c r="J6" s="98"/>
    </row>
    <row r="7" spans="1:16" ht="16.5" thickBot="1" x14ac:dyDescent="0.3">
      <c r="A7" s="82"/>
      <c r="B7" s="82"/>
      <c r="C7" s="82"/>
      <c r="D7" s="82"/>
      <c r="E7" s="82"/>
      <c r="F7" s="82"/>
      <c r="G7" s="81"/>
      <c r="H7" s="81"/>
      <c r="I7" s="81"/>
      <c r="J7" s="80"/>
    </row>
    <row r="8" spans="1:16" ht="45.75" customHeight="1" thickBot="1" x14ac:dyDescent="0.25">
      <c r="A8" s="63" t="s">
        <v>34</v>
      </c>
      <c r="B8" s="24" t="s">
        <v>33</v>
      </c>
      <c r="C8" s="93"/>
      <c r="D8" s="51" t="s">
        <v>32</v>
      </c>
      <c r="E8" s="50" t="s">
        <v>31</v>
      </c>
      <c r="F8" s="24" t="s">
        <v>30</v>
      </c>
      <c r="G8" s="29" t="s">
        <v>29</v>
      </c>
      <c r="H8" s="28" t="s">
        <v>27</v>
      </c>
      <c r="I8" s="27" t="s">
        <v>1</v>
      </c>
      <c r="J8" s="26" t="s">
        <v>180</v>
      </c>
    </row>
    <row r="9" spans="1:16" ht="24" customHeight="1" thickBot="1" x14ac:dyDescent="0.25">
      <c r="A9" s="25" t="s">
        <v>6</v>
      </c>
      <c r="B9" s="24" t="s">
        <v>3</v>
      </c>
      <c r="C9" s="24"/>
      <c r="D9" s="24" t="s">
        <v>3</v>
      </c>
      <c r="E9" s="23" t="s">
        <v>3</v>
      </c>
      <c r="F9" s="22" t="s">
        <v>26</v>
      </c>
      <c r="G9" s="79">
        <f>G10+G12</f>
        <v>0</v>
      </c>
      <c r="H9" s="79">
        <f>H10+H12+H14+H16+H18+H20+H22+H29+H31+H33+H35+H37+H39+H41+H43+H45+H47+H49+H51+H58+H60+H62+H64+H66+H68+H70+H72+H74+H76+H78+H80+H87+H89+H91+H93+H95+H97+H99+H101+H103+H105+H107+H109+H111+H118+H120+H122+H124+H126+H128+H130+H132+H152+H134+H136+H150+H154+H156+H158+H160+H162+H164+H166+H168+H170+H181+H183+H185+H187+H189+H191+H193+H195</f>
        <v>21838.522000000004</v>
      </c>
      <c r="I9" s="79">
        <f>I10+I12+I14+I16+I18+I20+I22+I29+I31+I33+I35+I37+I39+I41+I43+I45+I47+I49+I51+I58+I60+I62+I64+I66+I68+I70+I72+I74+I76+I78+I80+I87+I89+I91+I93+I95+I97+I99+I101+I103+I105+I107+I109+I111+I118+I120+I122+I124+I126+I128+I130+I132+I152+I134+I136+I150+I154+I156+I158+I160+I162+I164+I166+I168+I170+I181+I183+I185+I187+I189+I191+I193+I195</f>
        <v>4561</v>
      </c>
      <c r="J9" s="78">
        <f t="shared" ref="J9:J23" si="0">H9+I9</f>
        <v>26399.522000000004</v>
      </c>
    </row>
    <row r="10" spans="1:16" ht="45" x14ac:dyDescent="0.2">
      <c r="A10" s="20" t="s">
        <v>6</v>
      </c>
      <c r="B10" s="18" t="s">
        <v>179</v>
      </c>
      <c r="C10" s="19" t="s">
        <v>18</v>
      </c>
      <c r="D10" s="18" t="s">
        <v>3</v>
      </c>
      <c r="E10" s="17" t="s">
        <v>3</v>
      </c>
      <c r="F10" s="16" t="s">
        <v>178</v>
      </c>
      <c r="G10" s="15">
        <v>0</v>
      </c>
      <c r="H10" s="15">
        <v>1056.1600000000001</v>
      </c>
      <c r="I10" s="14">
        <v>0</v>
      </c>
      <c r="J10" s="13">
        <f t="shared" si="0"/>
        <v>1056.1600000000001</v>
      </c>
      <c r="P10" s="91"/>
    </row>
    <row r="11" spans="1:16" ht="26.25" customHeight="1" thickBot="1" x14ac:dyDescent="0.25">
      <c r="A11" s="77"/>
      <c r="B11" s="45"/>
      <c r="C11" s="9"/>
      <c r="D11" s="8">
        <v>4357</v>
      </c>
      <c r="E11" s="7">
        <v>6351</v>
      </c>
      <c r="F11" s="6" t="s">
        <v>0</v>
      </c>
      <c r="G11" s="76">
        <v>0</v>
      </c>
      <c r="H11" s="75">
        <v>1056.1600000000001</v>
      </c>
      <c r="I11" s="3">
        <v>0</v>
      </c>
      <c r="J11" s="2">
        <f t="shared" si="0"/>
        <v>1056.1600000000001</v>
      </c>
    </row>
    <row r="12" spans="1:16" ht="78.75" x14ac:dyDescent="0.2">
      <c r="A12" s="20" t="s">
        <v>6</v>
      </c>
      <c r="B12" s="18" t="s">
        <v>177</v>
      </c>
      <c r="C12" s="19" t="s">
        <v>122</v>
      </c>
      <c r="D12" s="18" t="s">
        <v>3</v>
      </c>
      <c r="E12" s="17" t="s">
        <v>3</v>
      </c>
      <c r="F12" s="16" t="s">
        <v>176</v>
      </c>
      <c r="G12" s="15">
        <v>0</v>
      </c>
      <c r="H12" s="15">
        <v>142.5</v>
      </c>
      <c r="I12" s="14">
        <v>0</v>
      </c>
      <c r="J12" s="13">
        <f t="shared" si="0"/>
        <v>142.5</v>
      </c>
    </row>
    <row r="13" spans="1:16" ht="26.25" customHeight="1" thickBot="1" x14ac:dyDescent="0.25">
      <c r="A13" s="11"/>
      <c r="B13" s="10"/>
      <c r="C13" s="9"/>
      <c r="D13" s="8">
        <v>4357</v>
      </c>
      <c r="E13" s="7">
        <v>6351</v>
      </c>
      <c r="F13" s="6" t="s">
        <v>0</v>
      </c>
      <c r="G13" s="5">
        <v>0</v>
      </c>
      <c r="H13" s="4">
        <v>142.5</v>
      </c>
      <c r="I13" s="3">
        <v>0</v>
      </c>
      <c r="J13" s="2">
        <f t="shared" si="0"/>
        <v>142.5</v>
      </c>
    </row>
    <row r="14" spans="1:16" ht="78.75" x14ac:dyDescent="0.2">
      <c r="A14" s="20" t="s">
        <v>6</v>
      </c>
      <c r="B14" s="18" t="s">
        <v>175</v>
      </c>
      <c r="C14" s="19" t="s">
        <v>69</v>
      </c>
      <c r="D14" s="18" t="s">
        <v>3</v>
      </c>
      <c r="E14" s="17" t="s">
        <v>3</v>
      </c>
      <c r="F14" s="16" t="s">
        <v>174</v>
      </c>
      <c r="G14" s="15">
        <v>0</v>
      </c>
      <c r="H14" s="15">
        <v>150</v>
      </c>
      <c r="I14" s="72">
        <v>0</v>
      </c>
      <c r="J14" s="56">
        <f t="shared" si="0"/>
        <v>150</v>
      </c>
    </row>
    <row r="15" spans="1:16" ht="22.5" customHeight="1" thickBot="1" x14ac:dyDescent="0.25">
      <c r="A15" s="11"/>
      <c r="B15" s="10"/>
      <c r="C15" s="9"/>
      <c r="D15" s="8">
        <v>4311</v>
      </c>
      <c r="E15" s="7">
        <v>6351</v>
      </c>
      <c r="F15" s="6" t="s">
        <v>0</v>
      </c>
      <c r="G15" s="5">
        <v>0</v>
      </c>
      <c r="H15" s="4">
        <v>150</v>
      </c>
      <c r="I15" s="74">
        <v>0</v>
      </c>
      <c r="J15" s="73">
        <f t="shared" si="0"/>
        <v>150</v>
      </c>
    </row>
    <row r="16" spans="1:16" ht="33.75" x14ac:dyDescent="0.2">
      <c r="A16" s="20" t="s">
        <v>6</v>
      </c>
      <c r="B16" s="18" t="s">
        <v>173</v>
      </c>
      <c r="C16" s="19" t="s">
        <v>57</v>
      </c>
      <c r="D16" s="18" t="s">
        <v>3</v>
      </c>
      <c r="E16" s="17" t="s">
        <v>3</v>
      </c>
      <c r="F16" s="16" t="s">
        <v>172</v>
      </c>
      <c r="G16" s="15">
        <f>+G17</f>
        <v>0</v>
      </c>
      <c r="H16" s="15">
        <v>240</v>
      </c>
      <c r="I16" s="72">
        <v>0</v>
      </c>
      <c r="J16" s="56">
        <f t="shared" si="0"/>
        <v>240</v>
      </c>
      <c r="K16" s="49"/>
    </row>
    <row r="17" spans="1:10" ht="23.25" thickBot="1" x14ac:dyDescent="0.25">
      <c r="A17" s="11"/>
      <c r="B17" s="10"/>
      <c r="C17" s="9"/>
      <c r="D17" s="8">
        <v>4357</v>
      </c>
      <c r="E17" s="7">
        <v>6351</v>
      </c>
      <c r="F17" s="48" t="s">
        <v>0</v>
      </c>
      <c r="G17" s="5">
        <v>0</v>
      </c>
      <c r="H17" s="4">
        <f>H16</f>
        <v>240</v>
      </c>
      <c r="I17" s="74">
        <v>0</v>
      </c>
      <c r="J17" s="73">
        <f t="shared" si="0"/>
        <v>240</v>
      </c>
    </row>
    <row r="18" spans="1:10" ht="45" x14ac:dyDescent="0.2">
      <c r="A18" s="20" t="s">
        <v>6</v>
      </c>
      <c r="B18" s="18" t="s">
        <v>171</v>
      </c>
      <c r="C18" s="19" t="s">
        <v>113</v>
      </c>
      <c r="D18" s="18" t="s">
        <v>3</v>
      </c>
      <c r="E18" s="17" t="s">
        <v>3</v>
      </c>
      <c r="F18" s="16" t="s">
        <v>170</v>
      </c>
      <c r="G18" s="15">
        <f>+G19</f>
        <v>0</v>
      </c>
      <c r="H18" s="15">
        <v>200</v>
      </c>
      <c r="I18" s="72">
        <f>I19</f>
        <v>0</v>
      </c>
      <c r="J18" s="56">
        <f t="shared" si="0"/>
        <v>200</v>
      </c>
    </row>
    <row r="19" spans="1:10" ht="23.25" thickBot="1" x14ac:dyDescent="0.25">
      <c r="A19" s="11"/>
      <c r="B19" s="10"/>
      <c r="C19" s="9"/>
      <c r="D19" s="8">
        <v>4357</v>
      </c>
      <c r="E19" s="7">
        <v>6351</v>
      </c>
      <c r="F19" s="6" t="s">
        <v>0</v>
      </c>
      <c r="G19" s="5">
        <v>0</v>
      </c>
      <c r="H19" s="4">
        <f>H18</f>
        <v>200</v>
      </c>
      <c r="I19" s="74">
        <v>0</v>
      </c>
      <c r="J19" s="73">
        <f t="shared" si="0"/>
        <v>200</v>
      </c>
    </row>
    <row r="20" spans="1:10" ht="45" x14ac:dyDescent="0.2">
      <c r="A20" s="20" t="s">
        <v>6</v>
      </c>
      <c r="B20" s="18" t="s">
        <v>169</v>
      </c>
      <c r="C20" s="19" t="s">
        <v>113</v>
      </c>
      <c r="D20" s="18" t="s">
        <v>3</v>
      </c>
      <c r="E20" s="17" t="s">
        <v>3</v>
      </c>
      <c r="F20" s="16" t="s">
        <v>168</v>
      </c>
      <c r="G20" s="15">
        <f>+G21</f>
        <v>0</v>
      </c>
      <c r="H20" s="15">
        <v>2490</v>
      </c>
      <c r="I20" s="72">
        <v>0</v>
      </c>
      <c r="J20" s="56">
        <f t="shared" si="0"/>
        <v>2490</v>
      </c>
    </row>
    <row r="21" spans="1:10" ht="23.25" thickBot="1" x14ac:dyDescent="0.25">
      <c r="A21" s="11"/>
      <c r="B21" s="10"/>
      <c r="C21" s="9"/>
      <c r="D21" s="8">
        <v>4357</v>
      </c>
      <c r="E21" s="7">
        <v>6351</v>
      </c>
      <c r="F21" s="6" t="s">
        <v>0</v>
      </c>
      <c r="G21" s="5">
        <v>0</v>
      </c>
      <c r="H21" s="4">
        <f>H20</f>
        <v>2490</v>
      </c>
      <c r="I21" s="3">
        <v>0</v>
      </c>
      <c r="J21" s="66">
        <f t="shared" si="0"/>
        <v>2490</v>
      </c>
    </row>
    <row r="22" spans="1:10" ht="45" x14ac:dyDescent="0.2">
      <c r="A22" s="20" t="s">
        <v>6</v>
      </c>
      <c r="B22" s="18" t="s">
        <v>167</v>
      </c>
      <c r="C22" s="19" t="s">
        <v>103</v>
      </c>
      <c r="D22" s="18" t="s">
        <v>3</v>
      </c>
      <c r="E22" s="17" t="s">
        <v>3</v>
      </c>
      <c r="F22" s="16" t="s">
        <v>166</v>
      </c>
      <c r="G22" s="15">
        <f>+G23</f>
        <v>0</v>
      </c>
      <c r="H22" s="15">
        <v>517.02200000000005</v>
      </c>
      <c r="I22" s="14">
        <v>0</v>
      </c>
      <c r="J22" s="13">
        <f t="shared" si="0"/>
        <v>517.02200000000005</v>
      </c>
    </row>
    <row r="23" spans="1:10" ht="23.25" thickBot="1" x14ac:dyDescent="0.25">
      <c r="A23" s="11"/>
      <c r="B23" s="45"/>
      <c r="C23" s="44"/>
      <c r="D23" s="8">
        <v>4357</v>
      </c>
      <c r="E23" s="7">
        <v>6351</v>
      </c>
      <c r="F23" s="6" t="s">
        <v>0</v>
      </c>
      <c r="G23" s="43">
        <v>0</v>
      </c>
      <c r="H23" s="42">
        <v>517.02200000000005</v>
      </c>
      <c r="I23" s="3">
        <f>+I22</f>
        <v>0</v>
      </c>
      <c r="J23" s="2">
        <f t="shared" si="0"/>
        <v>517.02200000000005</v>
      </c>
    </row>
    <row r="24" spans="1:10" x14ac:dyDescent="0.2">
      <c r="A24" s="70"/>
      <c r="B24" s="71"/>
      <c r="C24" s="71"/>
      <c r="D24" s="70"/>
      <c r="E24" s="70"/>
      <c r="F24" s="69"/>
      <c r="G24" s="68"/>
      <c r="H24" s="68"/>
      <c r="I24" s="67"/>
      <c r="J24" s="67"/>
    </row>
    <row r="25" spans="1:10" x14ac:dyDescent="0.2">
      <c r="A25" s="30"/>
      <c r="B25" s="41"/>
      <c r="C25" s="41"/>
      <c r="D25" s="30"/>
      <c r="E25" s="30"/>
      <c r="F25" s="40"/>
      <c r="G25" s="39"/>
      <c r="H25" s="39"/>
      <c r="I25" s="38"/>
      <c r="J25" s="38"/>
    </row>
    <row r="26" spans="1:10" ht="13.5" thickBot="1" x14ac:dyDescent="0.25">
      <c r="A26" s="36"/>
      <c r="B26" s="37"/>
      <c r="C26" s="37"/>
      <c r="D26" s="36"/>
      <c r="E26" s="36"/>
      <c r="F26" s="35"/>
      <c r="G26" s="34"/>
      <c r="H26" s="34"/>
      <c r="I26" s="33"/>
      <c r="J26" s="33"/>
    </row>
    <row r="27" spans="1:10" ht="23.25" thickBot="1" x14ac:dyDescent="0.25">
      <c r="A27" s="25" t="s">
        <v>34</v>
      </c>
      <c r="B27" s="23" t="s">
        <v>33</v>
      </c>
      <c r="C27" s="52"/>
      <c r="D27" s="51" t="s">
        <v>32</v>
      </c>
      <c r="E27" s="50" t="s">
        <v>31</v>
      </c>
      <c r="F27" s="24" t="s">
        <v>30</v>
      </c>
      <c r="G27" s="29" t="s">
        <v>29</v>
      </c>
      <c r="H27" s="28" t="s">
        <v>28</v>
      </c>
      <c r="I27" s="27" t="s">
        <v>1</v>
      </c>
      <c r="J27" s="26" t="s">
        <v>27</v>
      </c>
    </row>
    <row r="28" spans="1:10" ht="23.25" thickBot="1" x14ac:dyDescent="0.25">
      <c r="A28" s="25" t="s">
        <v>6</v>
      </c>
      <c r="B28" s="24" t="s">
        <v>3</v>
      </c>
      <c r="C28" s="24"/>
      <c r="D28" s="24" t="s">
        <v>3</v>
      </c>
      <c r="E28" s="23" t="s">
        <v>3</v>
      </c>
      <c r="F28" s="22" t="s">
        <v>26</v>
      </c>
      <c r="G28" s="94" t="s">
        <v>25</v>
      </c>
      <c r="H28" s="101"/>
      <c r="I28" s="101"/>
      <c r="J28" s="102"/>
    </row>
    <row r="29" spans="1:10" ht="42" customHeight="1" x14ac:dyDescent="0.2">
      <c r="A29" s="20" t="s">
        <v>6</v>
      </c>
      <c r="B29" s="18" t="s">
        <v>165</v>
      </c>
      <c r="C29" s="19" t="s">
        <v>122</v>
      </c>
      <c r="D29" s="18" t="s">
        <v>3</v>
      </c>
      <c r="E29" s="17" t="s">
        <v>3</v>
      </c>
      <c r="F29" s="16" t="s">
        <v>164</v>
      </c>
      <c r="G29" s="15">
        <f>+G30</f>
        <v>0</v>
      </c>
      <c r="H29" s="15">
        <v>300</v>
      </c>
      <c r="I29" s="14">
        <v>0</v>
      </c>
      <c r="J29" s="13">
        <f t="shared" ref="J29:J52" si="1">H29+I29</f>
        <v>300</v>
      </c>
    </row>
    <row r="30" spans="1:10" ht="24" customHeight="1" thickBot="1" x14ac:dyDescent="0.25">
      <c r="A30" s="11"/>
      <c r="B30" s="10"/>
      <c r="C30" s="9"/>
      <c r="D30" s="8">
        <v>4357</v>
      </c>
      <c r="E30" s="7">
        <v>6351</v>
      </c>
      <c r="F30" s="6" t="s">
        <v>0</v>
      </c>
      <c r="G30" s="5">
        <v>0</v>
      </c>
      <c r="H30" s="4">
        <v>300</v>
      </c>
      <c r="I30" s="3">
        <v>0</v>
      </c>
      <c r="J30" s="2">
        <f t="shared" si="1"/>
        <v>300</v>
      </c>
    </row>
    <row r="31" spans="1:10" ht="33.75" x14ac:dyDescent="0.2">
      <c r="A31" s="20" t="s">
        <v>6</v>
      </c>
      <c r="B31" s="18" t="s">
        <v>163</v>
      </c>
      <c r="C31" s="19" t="s">
        <v>103</v>
      </c>
      <c r="D31" s="18" t="s">
        <v>3</v>
      </c>
      <c r="E31" s="17" t="s">
        <v>3</v>
      </c>
      <c r="F31" s="16" t="s">
        <v>162</v>
      </c>
      <c r="G31" s="15">
        <f>+G32</f>
        <v>0</v>
      </c>
      <c r="H31" s="15">
        <v>300</v>
      </c>
      <c r="I31" s="14">
        <v>0</v>
      </c>
      <c r="J31" s="13">
        <f t="shared" si="1"/>
        <v>300</v>
      </c>
    </row>
    <row r="32" spans="1:10" ht="23.25" thickBot="1" x14ac:dyDescent="0.25">
      <c r="A32" s="11"/>
      <c r="B32" s="10"/>
      <c r="C32" s="9"/>
      <c r="D32" s="8">
        <v>4357</v>
      </c>
      <c r="E32" s="7">
        <v>6351</v>
      </c>
      <c r="F32" s="6" t="s">
        <v>0</v>
      </c>
      <c r="G32" s="5">
        <v>0</v>
      </c>
      <c r="H32" s="4">
        <f>H31</f>
        <v>300</v>
      </c>
      <c r="I32" s="3">
        <v>0</v>
      </c>
      <c r="J32" s="66">
        <f t="shared" si="1"/>
        <v>300</v>
      </c>
    </row>
    <row r="33" spans="1:10" ht="33.75" x14ac:dyDescent="0.2">
      <c r="A33" s="20" t="s">
        <v>6</v>
      </c>
      <c r="B33" s="18" t="s">
        <v>161</v>
      </c>
      <c r="C33" s="19" t="s">
        <v>72</v>
      </c>
      <c r="D33" s="18" t="s">
        <v>3</v>
      </c>
      <c r="E33" s="17" t="s">
        <v>3</v>
      </c>
      <c r="F33" s="16" t="s">
        <v>160</v>
      </c>
      <c r="G33" s="15">
        <f>+G34</f>
        <v>0</v>
      </c>
      <c r="H33" s="15">
        <v>180</v>
      </c>
      <c r="I33" s="14">
        <v>0</v>
      </c>
      <c r="J33" s="13">
        <f t="shared" si="1"/>
        <v>180</v>
      </c>
    </row>
    <row r="34" spans="1:10" ht="23.25" thickBot="1" x14ac:dyDescent="0.25">
      <c r="A34" s="11"/>
      <c r="B34" s="10"/>
      <c r="C34" s="9"/>
      <c r="D34" s="8">
        <v>4357</v>
      </c>
      <c r="E34" s="7">
        <v>5331</v>
      </c>
      <c r="F34" s="6" t="s">
        <v>76</v>
      </c>
      <c r="G34" s="5">
        <v>0</v>
      </c>
      <c r="H34" s="4">
        <f>H33</f>
        <v>180</v>
      </c>
      <c r="I34" s="3">
        <v>0</v>
      </c>
      <c r="J34" s="66">
        <f t="shared" si="1"/>
        <v>180</v>
      </c>
    </row>
    <row r="35" spans="1:10" ht="40.5" customHeight="1" x14ac:dyDescent="0.2">
      <c r="A35" s="20" t="s">
        <v>6</v>
      </c>
      <c r="B35" s="18" t="s">
        <v>159</v>
      </c>
      <c r="C35" s="19" t="s">
        <v>82</v>
      </c>
      <c r="D35" s="18" t="s">
        <v>3</v>
      </c>
      <c r="E35" s="17" t="s">
        <v>3</v>
      </c>
      <c r="F35" s="16" t="s">
        <v>158</v>
      </c>
      <c r="G35" s="15">
        <f>+G36</f>
        <v>0</v>
      </c>
      <c r="H35" s="15">
        <v>3000</v>
      </c>
      <c r="I35" s="14">
        <v>0</v>
      </c>
      <c r="J35" s="13">
        <f t="shared" si="1"/>
        <v>3000</v>
      </c>
    </row>
    <row r="36" spans="1:10" ht="23.25" thickBot="1" x14ac:dyDescent="0.25">
      <c r="A36" s="11"/>
      <c r="B36" s="10"/>
      <c r="C36" s="9"/>
      <c r="D36" s="8">
        <v>4357</v>
      </c>
      <c r="E36" s="7">
        <v>6351</v>
      </c>
      <c r="F36" s="6" t="s">
        <v>0</v>
      </c>
      <c r="G36" s="5">
        <v>0</v>
      </c>
      <c r="H36" s="4">
        <f>H35</f>
        <v>3000</v>
      </c>
      <c r="I36" s="3">
        <v>0</v>
      </c>
      <c r="J36" s="66">
        <f t="shared" si="1"/>
        <v>3000</v>
      </c>
    </row>
    <row r="37" spans="1:10" ht="45" x14ac:dyDescent="0.2">
      <c r="A37" s="20" t="s">
        <v>6</v>
      </c>
      <c r="B37" s="18" t="s">
        <v>157</v>
      </c>
      <c r="C37" s="19" t="s">
        <v>113</v>
      </c>
      <c r="D37" s="18" t="s">
        <v>3</v>
      </c>
      <c r="E37" s="17" t="s">
        <v>3</v>
      </c>
      <c r="F37" s="16" t="s">
        <v>156</v>
      </c>
      <c r="G37" s="15">
        <f>+G38</f>
        <v>0</v>
      </c>
      <c r="H37" s="15">
        <v>500</v>
      </c>
      <c r="I37" s="14">
        <v>0</v>
      </c>
      <c r="J37" s="13">
        <f t="shared" si="1"/>
        <v>500</v>
      </c>
    </row>
    <row r="38" spans="1:10" ht="23.25" thickBot="1" x14ac:dyDescent="0.25">
      <c r="A38" s="11"/>
      <c r="B38" s="10"/>
      <c r="C38" s="9"/>
      <c r="D38" s="8">
        <v>4357</v>
      </c>
      <c r="E38" s="7">
        <v>6351</v>
      </c>
      <c r="F38" s="6" t="s">
        <v>0</v>
      </c>
      <c r="G38" s="5">
        <v>0</v>
      </c>
      <c r="H38" s="4">
        <f>H37</f>
        <v>500</v>
      </c>
      <c r="I38" s="3">
        <v>0</v>
      </c>
      <c r="J38" s="2">
        <f t="shared" si="1"/>
        <v>500</v>
      </c>
    </row>
    <row r="39" spans="1:10" ht="22.5" x14ac:dyDescent="0.2">
      <c r="A39" s="20" t="s">
        <v>6</v>
      </c>
      <c r="B39" s="18" t="s">
        <v>155</v>
      </c>
      <c r="C39" s="19" t="s">
        <v>97</v>
      </c>
      <c r="D39" s="18" t="s">
        <v>3</v>
      </c>
      <c r="E39" s="17" t="s">
        <v>3</v>
      </c>
      <c r="F39" s="16" t="s">
        <v>154</v>
      </c>
      <c r="G39" s="15">
        <f>+G40</f>
        <v>0</v>
      </c>
      <c r="H39" s="15">
        <v>1000</v>
      </c>
      <c r="I39" s="14">
        <v>0</v>
      </c>
      <c r="J39" s="13">
        <f t="shared" si="1"/>
        <v>1000</v>
      </c>
    </row>
    <row r="40" spans="1:10" ht="23.25" thickBot="1" x14ac:dyDescent="0.25">
      <c r="A40" s="11"/>
      <c r="B40" s="10"/>
      <c r="C40" s="9"/>
      <c r="D40" s="8">
        <v>4357</v>
      </c>
      <c r="E40" s="7">
        <v>5331</v>
      </c>
      <c r="F40" s="6" t="s">
        <v>76</v>
      </c>
      <c r="G40" s="5">
        <v>0</v>
      </c>
      <c r="H40" s="4">
        <f>H39</f>
        <v>1000</v>
      </c>
      <c r="I40" s="3">
        <v>0</v>
      </c>
      <c r="J40" s="2">
        <f t="shared" si="1"/>
        <v>1000</v>
      </c>
    </row>
    <row r="41" spans="1:10" ht="33.75" x14ac:dyDescent="0.2">
      <c r="A41" s="20" t="s">
        <v>6</v>
      </c>
      <c r="B41" s="18" t="s">
        <v>153</v>
      </c>
      <c r="C41" s="19" t="s">
        <v>47</v>
      </c>
      <c r="D41" s="18" t="s">
        <v>3</v>
      </c>
      <c r="E41" s="17" t="s">
        <v>3</v>
      </c>
      <c r="F41" s="16" t="s">
        <v>152</v>
      </c>
      <c r="G41" s="15">
        <f>+G42</f>
        <v>0</v>
      </c>
      <c r="H41" s="15">
        <v>100</v>
      </c>
      <c r="I41" s="14">
        <v>0</v>
      </c>
      <c r="J41" s="13">
        <f t="shared" si="1"/>
        <v>100</v>
      </c>
    </row>
    <row r="42" spans="1:10" ht="23.25" thickBot="1" x14ac:dyDescent="0.25">
      <c r="A42" s="11"/>
      <c r="B42" s="10"/>
      <c r="C42" s="9"/>
      <c r="D42" s="8">
        <v>4357</v>
      </c>
      <c r="E42" s="7">
        <v>5331</v>
      </c>
      <c r="F42" s="6" t="s">
        <v>76</v>
      </c>
      <c r="G42" s="5">
        <v>0</v>
      </c>
      <c r="H42" s="4">
        <f>H41</f>
        <v>100</v>
      </c>
      <c r="I42" s="3">
        <v>0</v>
      </c>
      <c r="J42" s="2">
        <f t="shared" si="1"/>
        <v>100</v>
      </c>
    </row>
    <row r="43" spans="1:10" ht="22.5" x14ac:dyDescent="0.2">
      <c r="A43" s="20" t="s">
        <v>6</v>
      </c>
      <c r="B43" s="18" t="s">
        <v>151</v>
      </c>
      <c r="C43" s="19" t="s">
        <v>92</v>
      </c>
      <c r="D43" s="18" t="s">
        <v>3</v>
      </c>
      <c r="E43" s="17" t="s">
        <v>3</v>
      </c>
      <c r="F43" s="16" t="s">
        <v>150</v>
      </c>
      <c r="G43" s="15">
        <f>+G44</f>
        <v>0</v>
      </c>
      <c r="H43" s="65">
        <v>261.16300000000001</v>
      </c>
      <c r="I43" s="14">
        <v>0</v>
      </c>
      <c r="J43" s="13">
        <f t="shared" si="1"/>
        <v>261.16300000000001</v>
      </c>
    </row>
    <row r="44" spans="1:10" ht="23.25" thickBot="1" x14ac:dyDescent="0.25">
      <c r="A44" s="11"/>
      <c r="B44" s="10"/>
      <c r="C44" s="9"/>
      <c r="D44" s="8">
        <v>4357</v>
      </c>
      <c r="E44" s="7">
        <v>5331</v>
      </c>
      <c r="F44" s="6" t="s">
        <v>76</v>
      </c>
      <c r="G44" s="5">
        <v>0</v>
      </c>
      <c r="H44" s="64">
        <f>H43</f>
        <v>261.16300000000001</v>
      </c>
      <c r="I44" s="3">
        <v>0</v>
      </c>
      <c r="J44" s="2">
        <f t="shared" si="1"/>
        <v>261.16300000000001</v>
      </c>
    </row>
    <row r="45" spans="1:10" ht="22.5" x14ac:dyDescent="0.2">
      <c r="A45" s="20" t="s">
        <v>6</v>
      </c>
      <c r="B45" s="18" t="s">
        <v>149</v>
      </c>
      <c r="C45" s="19" t="s">
        <v>92</v>
      </c>
      <c r="D45" s="18" t="s">
        <v>3</v>
      </c>
      <c r="E45" s="17" t="s">
        <v>3</v>
      </c>
      <c r="F45" s="16" t="s">
        <v>148</v>
      </c>
      <c r="G45" s="15">
        <f>+G46</f>
        <v>0</v>
      </c>
      <c r="H45" s="15">
        <v>0</v>
      </c>
      <c r="I45" s="14">
        <v>0</v>
      </c>
      <c r="J45" s="13">
        <f t="shared" si="1"/>
        <v>0</v>
      </c>
    </row>
    <row r="46" spans="1:10" ht="23.25" thickBot="1" x14ac:dyDescent="0.25">
      <c r="A46" s="11"/>
      <c r="B46" s="10"/>
      <c r="C46" s="9"/>
      <c r="D46" s="8">
        <v>4357</v>
      </c>
      <c r="E46" s="7">
        <v>5331</v>
      </c>
      <c r="F46" s="6" t="s">
        <v>76</v>
      </c>
      <c r="G46" s="5">
        <v>0</v>
      </c>
      <c r="H46" s="4">
        <f>H45</f>
        <v>0</v>
      </c>
      <c r="I46" s="3">
        <v>0</v>
      </c>
      <c r="J46" s="2">
        <f t="shared" si="1"/>
        <v>0</v>
      </c>
    </row>
    <row r="47" spans="1:10" ht="33.75" x14ac:dyDescent="0.2">
      <c r="A47" s="20" t="s">
        <v>6</v>
      </c>
      <c r="B47" s="18" t="s">
        <v>147</v>
      </c>
      <c r="C47" s="19" t="s">
        <v>92</v>
      </c>
      <c r="D47" s="18" t="s">
        <v>3</v>
      </c>
      <c r="E47" s="17" t="s">
        <v>3</v>
      </c>
      <c r="F47" s="16" t="s">
        <v>146</v>
      </c>
      <c r="G47" s="15">
        <f>+G48</f>
        <v>0</v>
      </c>
      <c r="H47" s="15">
        <v>388.83699999999999</v>
      </c>
      <c r="I47" s="14">
        <v>0</v>
      </c>
      <c r="J47" s="13">
        <f t="shared" si="1"/>
        <v>388.83699999999999</v>
      </c>
    </row>
    <row r="48" spans="1:10" ht="23.25" thickBot="1" x14ac:dyDescent="0.25">
      <c r="A48" s="11"/>
      <c r="B48" s="10"/>
      <c r="C48" s="9"/>
      <c r="D48" s="8">
        <v>4357</v>
      </c>
      <c r="E48" s="7">
        <v>5331</v>
      </c>
      <c r="F48" s="6" t="s">
        <v>76</v>
      </c>
      <c r="G48" s="5">
        <v>0</v>
      </c>
      <c r="H48" s="4">
        <f>H47</f>
        <v>388.83699999999999</v>
      </c>
      <c r="I48" s="3">
        <v>0</v>
      </c>
      <c r="J48" s="2">
        <f t="shared" si="1"/>
        <v>388.83699999999999</v>
      </c>
    </row>
    <row r="49" spans="1:11" ht="24.75" customHeight="1" x14ac:dyDescent="0.2">
      <c r="A49" s="20" t="s">
        <v>6</v>
      </c>
      <c r="B49" s="18" t="s">
        <v>145</v>
      </c>
      <c r="C49" s="19" t="s">
        <v>40</v>
      </c>
      <c r="D49" s="18" t="s">
        <v>3</v>
      </c>
      <c r="E49" s="17" t="s">
        <v>3</v>
      </c>
      <c r="F49" s="16" t="s">
        <v>144</v>
      </c>
      <c r="G49" s="15">
        <f>+G50</f>
        <v>0</v>
      </c>
      <c r="H49" s="15">
        <v>250</v>
      </c>
      <c r="I49" s="14">
        <v>0</v>
      </c>
      <c r="J49" s="13">
        <f t="shared" si="1"/>
        <v>250</v>
      </c>
    </row>
    <row r="50" spans="1:11" ht="22.5" customHeight="1" thickBot="1" x14ac:dyDescent="0.25">
      <c r="A50" s="11"/>
      <c r="B50" s="10"/>
      <c r="C50" s="9"/>
      <c r="D50" s="8">
        <v>4357</v>
      </c>
      <c r="E50" s="7">
        <v>5331</v>
      </c>
      <c r="F50" s="6" t="s">
        <v>76</v>
      </c>
      <c r="G50" s="43">
        <v>0</v>
      </c>
      <c r="H50" s="42">
        <f>H49</f>
        <v>250</v>
      </c>
      <c r="I50" s="3">
        <v>0</v>
      </c>
      <c r="J50" s="2">
        <f t="shared" si="1"/>
        <v>250</v>
      </c>
    </row>
    <row r="51" spans="1:11" ht="22.5" customHeight="1" x14ac:dyDescent="0.2">
      <c r="A51" s="20" t="s">
        <v>6</v>
      </c>
      <c r="B51" s="18" t="s">
        <v>143</v>
      </c>
      <c r="C51" s="19" t="s">
        <v>40</v>
      </c>
      <c r="D51" s="18" t="s">
        <v>3</v>
      </c>
      <c r="E51" s="17" t="s">
        <v>3</v>
      </c>
      <c r="F51" s="16" t="s">
        <v>142</v>
      </c>
      <c r="G51" s="15">
        <f>+G52</f>
        <v>0</v>
      </c>
      <c r="H51" s="15">
        <v>300</v>
      </c>
      <c r="I51" s="14">
        <v>0</v>
      </c>
      <c r="J51" s="13">
        <f t="shared" si="1"/>
        <v>300</v>
      </c>
    </row>
    <row r="52" spans="1:11" ht="22.5" customHeight="1" thickBot="1" x14ac:dyDescent="0.25">
      <c r="A52" s="11"/>
      <c r="B52" s="10"/>
      <c r="C52" s="9"/>
      <c r="D52" s="8">
        <v>4357</v>
      </c>
      <c r="E52" s="7">
        <v>5331</v>
      </c>
      <c r="F52" s="6" t="s">
        <v>76</v>
      </c>
      <c r="G52" s="5">
        <v>0</v>
      </c>
      <c r="H52" s="4">
        <f>H51</f>
        <v>300</v>
      </c>
      <c r="I52" s="3">
        <v>0</v>
      </c>
      <c r="J52" s="2">
        <f t="shared" si="1"/>
        <v>300</v>
      </c>
    </row>
    <row r="53" spans="1:11" ht="22.5" customHeight="1" x14ac:dyDescent="0.2">
      <c r="A53" s="30"/>
      <c r="B53" s="41"/>
      <c r="C53" s="41"/>
      <c r="D53" s="30"/>
      <c r="E53" s="30"/>
      <c r="F53" s="40"/>
      <c r="G53" s="39"/>
      <c r="H53" s="39"/>
      <c r="I53" s="38"/>
      <c r="J53" s="38"/>
    </row>
    <row r="54" spans="1:11" ht="22.5" customHeight="1" x14ac:dyDescent="0.2">
      <c r="A54" s="30"/>
      <c r="B54" s="41"/>
      <c r="C54" s="41"/>
      <c r="D54" s="30"/>
      <c r="E54" s="30"/>
      <c r="F54" s="40"/>
      <c r="G54" s="39"/>
      <c r="H54" s="39"/>
      <c r="I54" s="38"/>
      <c r="J54" s="38"/>
    </row>
    <row r="55" spans="1:11" ht="12.75" customHeight="1" thickBot="1" x14ac:dyDescent="0.25">
      <c r="A55" s="36"/>
      <c r="B55" s="37"/>
      <c r="C55" s="37"/>
      <c r="D55" s="36"/>
      <c r="E55" s="36"/>
      <c r="F55" s="35"/>
      <c r="G55" s="34"/>
      <c r="H55" s="34"/>
      <c r="I55" s="33"/>
      <c r="J55" s="33"/>
    </row>
    <row r="56" spans="1:11" ht="24.75" customHeight="1" thickBot="1" x14ac:dyDescent="0.25">
      <c r="A56" s="63" t="s">
        <v>34</v>
      </c>
      <c r="B56" s="24" t="s">
        <v>33</v>
      </c>
      <c r="C56" s="93"/>
      <c r="D56" s="51" t="s">
        <v>32</v>
      </c>
      <c r="E56" s="50" t="s">
        <v>31</v>
      </c>
      <c r="F56" s="24" t="s">
        <v>30</v>
      </c>
      <c r="G56" s="29" t="s">
        <v>29</v>
      </c>
      <c r="H56" s="28" t="s">
        <v>28</v>
      </c>
      <c r="I56" s="27" t="s">
        <v>1</v>
      </c>
      <c r="J56" s="26" t="s">
        <v>27</v>
      </c>
    </row>
    <row r="57" spans="1:11" ht="24.75" customHeight="1" thickBot="1" x14ac:dyDescent="0.25">
      <c r="A57" s="25" t="s">
        <v>6</v>
      </c>
      <c r="B57" s="24" t="s">
        <v>3</v>
      </c>
      <c r="C57" s="24"/>
      <c r="D57" s="24" t="s">
        <v>3</v>
      </c>
      <c r="E57" s="23" t="s">
        <v>3</v>
      </c>
      <c r="F57" s="22" t="s">
        <v>26</v>
      </c>
      <c r="G57" s="94" t="s">
        <v>25</v>
      </c>
      <c r="H57" s="101"/>
      <c r="I57" s="101"/>
      <c r="J57" s="102"/>
    </row>
    <row r="58" spans="1:11" ht="33.75" x14ac:dyDescent="0.2">
      <c r="A58" s="20" t="s">
        <v>6</v>
      </c>
      <c r="B58" s="18" t="s">
        <v>141</v>
      </c>
      <c r="C58" s="19" t="s">
        <v>64</v>
      </c>
      <c r="D58" s="18" t="s">
        <v>3</v>
      </c>
      <c r="E58" s="17" t="s">
        <v>3</v>
      </c>
      <c r="F58" s="16" t="s">
        <v>140</v>
      </c>
      <c r="G58" s="15">
        <f>+G59</f>
        <v>0</v>
      </c>
      <c r="H58" s="15">
        <v>500</v>
      </c>
      <c r="I58" s="14">
        <v>0</v>
      </c>
      <c r="J58" s="13">
        <f t="shared" ref="J58:J81" si="2">H58+I58</f>
        <v>500</v>
      </c>
    </row>
    <row r="59" spans="1:11" ht="23.25" thickBot="1" x14ac:dyDescent="0.25">
      <c r="A59" s="11"/>
      <c r="B59" s="10"/>
      <c r="C59" s="9"/>
      <c r="D59" s="8">
        <v>4357</v>
      </c>
      <c r="E59" s="7">
        <v>6351</v>
      </c>
      <c r="F59" s="6" t="s">
        <v>0</v>
      </c>
      <c r="G59" s="5">
        <v>0</v>
      </c>
      <c r="H59" s="4">
        <f>H58</f>
        <v>500</v>
      </c>
      <c r="I59" s="3">
        <v>0</v>
      </c>
      <c r="J59" s="2">
        <f t="shared" si="2"/>
        <v>500</v>
      </c>
    </row>
    <row r="60" spans="1:11" ht="33.75" x14ac:dyDescent="0.2">
      <c r="A60" s="20" t="s">
        <v>6</v>
      </c>
      <c r="B60" s="18" t="s">
        <v>139</v>
      </c>
      <c r="C60" s="19" t="s">
        <v>64</v>
      </c>
      <c r="D60" s="18" t="s">
        <v>3</v>
      </c>
      <c r="E60" s="17" t="s">
        <v>3</v>
      </c>
      <c r="F60" s="16" t="s">
        <v>138</v>
      </c>
      <c r="G60" s="15">
        <f>+G61</f>
        <v>0</v>
      </c>
      <c r="H60" s="15">
        <v>300</v>
      </c>
      <c r="I60" s="14">
        <v>0</v>
      </c>
      <c r="J60" s="13">
        <f t="shared" si="2"/>
        <v>300</v>
      </c>
    </row>
    <row r="61" spans="1:11" ht="23.25" thickBot="1" x14ac:dyDescent="0.25">
      <c r="A61" s="11"/>
      <c r="B61" s="10"/>
      <c r="C61" s="9"/>
      <c r="D61" s="8">
        <v>4357</v>
      </c>
      <c r="E61" s="7">
        <v>5331</v>
      </c>
      <c r="F61" s="6" t="s">
        <v>76</v>
      </c>
      <c r="G61" s="5">
        <v>0</v>
      </c>
      <c r="H61" s="4">
        <f>H60</f>
        <v>300</v>
      </c>
      <c r="I61" s="3">
        <v>0</v>
      </c>
      <c r="J61" s="2">
        <f t="shared" si="2"/>
        <v>300</v>
      </c>
    </row>
    <row r="62" spans="1:11" ht="22.5" x14ac:dyDescent="0.2">
      <c r="A62" s="20" t="s">
        <v>6</v>
      </c>
      <c r="B62" s="18" t="s">
        <v>137</v>
      </c>
      <c r="C62" s="19" t="s">
        <v>57</v>
      </c>
      <c r="D62" s="18" t="s">
        <v>3</v>
      </c>
      <c r="E62" s="17" t="s">
        <v>3</v>
      </c>
      <c r="F62" s="16" t="s">
        <v>136</v>
      </c>
      <c r="G62" s="15">
        <f>+G63</f>
        <v>0</v>
      </c>
      <c r="H62" s="15">
        <v>200</v>
      </c>
      <c r="I62" s="14">
        <v>0</v>
      </c>
      <c r="J62" s="13">
        <f t="shared" si="2"/>
        <v>200</v>
      </c>
    </row>
    <row r="63" spans="1:11" ht="23.25" thickBot="1" x14ac:dyDescent="0.25">
      <c r="A63" s="11"/>
      <c r="B63" s="10"/>
      <c r="C63" s="9"/>
      <c r="D63" s="8">
        <v>4357</v>
      </c>
      <c r="E63" s="7">
        <v>6351</v>
      </c>
      <c r="F63" s="6" t="s">
        <v>0</v>
      </c>
      <c r="G63" s="5">
        <v>0</v>
      </c>
      <c r="H63" s="4">
        <f>H62</f>
        <v>200</v>
      </c>
      <c r="I63" s="3">
        <v>0</v>
      </c>
      <c r="J63" s="2">
        <f t="shared" si="2"/>
        <v>200</v>
      </c>
    </row>
    <row r="64" spans="1:11" ht="33.75" x14ac:dyDescent="0.2">
      <c r="A64" s="20" t="s">
        <v>6</v>
      </c>
      <c r="B64" s="18" t="s">
        <v>135</v>
      </c>
      <c r="C64" s="19" t="s">
        <v>12</v>
      </c>
      <c r="D64" s="18" t="s">
        <v>3</v>
      </c>
      <c r="E64" s="17" t="s">
        <v>3</v>
      </c>
      <c r="F64" s="16" t="s">
        <v>134</v>
      </c>
      <c r="G64" s="15">
        <f>+G65</f>
        <v>0</v>
      </c>
      <c r="H64" s="15">
        <v>399.79129999999998</v>
      </c>
      <c r="I64" s="14">
        <v>0</v>
      </c>
      <c r="J64" s="13">
        <f t="shared" si="2"/>
        <v>399.79129999999998</v>
      </c>
      <c r="K64" s="49"/>
    </row>
    <row r="65" spans="1:12" ht="23.25" thickBot="1" x14ac:dyDescent="0.25">
      <c r="A65" s="11"/>
      <c r="B65" s="10"/>
      <c r="C65" s="9"/>
      <c r="D65" s="8">
        <v>4357</v>
      </c>
      <c r="E65" s="7">
        <v>6351</v>
      </c>
      <c r="F65" s="6" t="s">
        <v>0</v>
      </c>
      <c r="G65" s="5">
        <v>0</v>
      </c>
      <c r="H65" s="4">
        <f>H64</f>
        <v>399.79129999999998</v>
      </c>
      <c r="I65" s="3">
        <v>0</v>
      </c>
      <c r="J65" s="2">
        <f t="shared" si="2"/>
        <v>399.79129999999998</v>
      </c>
    </row>
    <row r="66" spans="1:12" ht="33.75" x14ac:dyDescent="0.2">
      <c r="A66" s="20" t="s">
        <v>6</v>
      </c>
      <c r="B66" s="18" t="s">
        <v>133</v>
      </c>
      <c r="C66" s="19" t="s">
        <v>12</v>
      </c>
      <c r="D66" s="18" t="s">
        <v>3</v>
      </c>
      <c r="E66" s="17" t="s">
        <v>3</v>
      </c>
      <c r="F66" s="16" t="s">
        <v>132</v>
      </c>
      <c r="G66" s="15">
        <f>+G67</f>
        <v>0</v>
      </c>
      <c r="H66" s="15">
        <v>284.45100000000002</v>
      </c>
      <c r="I66" s="14">
        <v>0</v>
      </c>
      <c r="J66" s="13">
        <f t="shared" si="2"/>
        <v>284.45100000000002</v>
      </c>
      <c r="K66" s="49"/>
    </row>
    <row r="67" spans="1:12" ht="23.25" thickBot="1" x14ac:dyDescent="0.25">
      <c r="A67" s="11"/>
      <c r="B67" s="10"/>
      <c r="C67" s="9"/>
      <c r="D67" s="8">
        <v>4357</v>
      </c>
      <c r="E67" s="7">
        <v>6351</v>
      </c>
      <c r="F67" s="6" t="s">
        <v>0</v>
      </c>
      <c r="G67" s="5">
        <v>0</v>
      </c>
      <c r="H67" s="4">
        <f>H66</f>
        <v>284.45100000000002</v>
      </c>
      <c r="I67" s="3">
        <v>0</v>
      </c>
      <c r="J67" s="2">
        <f t="shared" si="2"/>
        <v>284.45100000000002</v>
      </c>
    </row>
    <row r="68" spans="1:12" ht="33.75" x14ac:dyDescent="0.2">
      <c r="A68" s="20" t="s">
        <v>6</v>
      </c>
      <c r="B68" s="18" t="s">
        <v>131</v>
      </c>
      <c r="C68" s="19" t="s">
        <v>12</v>
      </c>
      <c r="D68" s="18" t="s">
        <v>3</v>
      </c>
      <c r="E68" s="17" t="s">
        <v>3</v>
      </c>
      <c r="F68" s="16" t="s">
        <v>130</v>
      </c>
      <c r="G68" s="15">
        <f>+G69</f>
        <v>0</v>
      </c>
      <c r="H68" s="15">
        <v>150</v>
      </c>
      <c r="I68" s="14">
        <v>0</v>
      </c>
      <c r="J68" s="13">
        <f t="shared" si="2"/>
        <v>150</v>
      </c>
    </row>
    <row r="69" spans="1:12" ht="23.25" thickBot="1" x14ac:dyDescent="0.25">
      <c r="A69" s="11"/>
      <c r="B69" s="10"/>
      <c r="C69" s="9"/>
      <c r="D69" s="8">
        <v>4357</v>
      </c>
      <c r="E69" s="7">
        <v>5331</v>
      </c>
      <c r="F69" s="6" t="s">
        <v>76</v>
      </c>
      <c r="G69" s="5">
        <v>0</v>
      </c>
      <c r="H69" s="4">
        <f>H68</f>
        <v>150</v>
      </c>
      <c r="I69" s="3">
        <v>0</v>
      </c>
      <c r="J69" s="2">
        <f t="shared" si="2"/>
        <v>150</v>
      </c>
    </row>
    <row r="70" spans="1:12" ht="22.5" x14ac:dyDescent="0.2">
      <c r="A70" s="20" t="s">
        <v>6</v>
      </c>
      <c r="B70" s="18" t="s">
        <v>129</v>
      </c>
      <c r="C70" s="19" t="s">
        <v>23</v>
      </c>
      <c r="D70" s="18" t="s">
        <v>3</v>
      </c>
      <c r="E70" s="17" t="s">
        <v>3</v>
      </c>
      <c r="F70" s="16" t="s">
        <v>128</v>
      </c>
      <c r="G70" s="15">
        <f>+G71</f>
        <v>0</v>
      </c>
      <c r="H70" s="15">
        <v>200</v>
      </c>
      <c r="I70" s="14">
        <v>0</v>
      </c>
      <c r="J70" s="13">
        <f t="shared" si="2"/>
        <v>200</v>
      </c>
    </row>
    <row r="71" spans="1:12" ht="23.25" thickBot="1" x14ac:dyDescent="0.25">
      <c r="A71" s="11"/>
      <c r="B71" s="10"/>
      <c r="C71" s="9"/>
      <c r="D71" s="8">
        <v>4357</v>
      </c>
      <c r="E71" s="7">
        <v>6351</v>
      </c>
      <c r="F71" s="6" t="s">
        <v>0</v>
      </c>
      <c r="G71" s="5">
        <v>0</v>
      </c>
      <c r="H71" s="4">
        <f>H70</f>
        <v>200</v>
      </c>
      <c r="I71" s="3">
        <v>0</v>
      </c>
      <c r="J71" s="2">
        <f t="shared" si="2"/>
        <v>200</v>
      </c>
    </row>
    <row r="72" spans="1:12" ht="33.75" x14ac:dyDescent="0.2">
      <c r="A72" s="20" t="s">
        <v>6</v>
      </c>
      <c r="B72" s="18" t="s">
        <v>127</v>
      </c>
      <c r="C72" s="19" t="s">
        <v>72</v>
      </c>
      <c r="D72" s="18" t="s">
        <v>3</v>
      </c>
      <c r="E72" s="17" t="s">
        <v>3</v>
      </c>
      <c r="F72" s="16" t="s">
        <v>126</v>
      </c>
      <c r="G72" s="15">
        <f>+G73</f>
        <v>0</v>
      </c>
      <c r="H72" s="15">
        <v>750</v>
      </c>
      <c r="I72" s="14">
        <v>0</v>
      </c>
      <c r="J72" s="13">
        <f t="shared" si="2"/>
        <v>750</v>
      </c>
    </row>
    <row r="73" spans="1:12" ht="23.25" thickBot="1" x14ac:dyDescent="0.25">
      <c r="A73" s="11"/>
      <c r="B73" s="10"/>
      <c r="C73" s="9"/>
      <c r="D73" s="8">
        <v>4357</v>
      </c>
      <c r="E73" s="7">
        <v>6351</v>
      </c>
      <c r="F73" s="6" t="s">
        <v>0</v>
      </c>
      <c r="G73" s="5">
        <v>0</v>
      </c>
      <c r="H73" s="4">
        <v>750</v>
      </c>
      <c r="I73" s="3">
        <v>0</v>
      </c>
      <c r="J73" s="2">
        <f t="shared" si="2"/>
        <v>750</v>
      </c>
    </row>
    <row r="74" spans="1:12" ht="40.5" customHeight="1" x14ac:dyDescent="0.2">
      <c r="A74" s="20" t="s">
        <v>6</v>
      </c>
      <c r="B74" s="18" t="s">
        <v>125</v>
      </c>
      <c r="C74" s="19" t="s">
        <v>54</v>
      </c>
      <c r="D74" s="18" t="s">
        <v>3</v>
      </c>
      <c r="E74" s="17" t="s">
        <v>3</v>
      </c>
      <c r="F74" s="16" t="s">
        <v>124</v>
      </c>
      <c r="G74" s="15">
        <v>0</v>
      </c>
      <c r="H74" s="15">
        <v>83</v>
      </c>
      <c r="I74" s="14">
        <v>0</v>
      </c>
      <c r="J74" s="13">
        <f t="shared" si="2"/>
        <v>83</v>
      </c>
    </row>
    <row r="75" spans="1:12" ht="23.25" thickBot="1" x14ac:dyDescent="0.25">
      <c r="A75" s="11"/>
      <c r="B75" s="10"/>
      <c r="C75" s="9"/>
      <c r="D75" s="8">
        <v>4357</v>
      </c>
      <c r="E75" s="7">
        <v>6351</v>
      </c>
      <c r="F75" s="6" t="s">
        <v>0</v>
      </c>
      <c r="G75" s="5">
        <v>0</v>
      </c>
      <c r="H75" s="4">
        <v>83</v>
      </c>
      <c r="I75" s="3">
        <v>0</v>
      </c>
      <c r="J75" s="2">
        <f t="shared" si="2"/>
        <v>83</v>
      </c>
    </row>
    <row r="76" spans="1:12" ht="35.25" customHeight="1" x14ac:dyDescent="0.2">
      <c r="A76" s="20" t="s">
        <v>6</v>
      </c>
      <c r="B76" s="18" t="s">
        <v>123</v>
      </c>
      <c r="C76" s="19" t="s">
        <v>122</v>
      </c>
      <c r="D76" s="18" t="s">
        <v>3</v>
      </c>
      <c r="E76" s="62" t="s">
        <v>3</v>
      </c>
      <c r="F76" s="16" t="s">
        <v>121</v>
      </c>
      <c r="G76" s="61">
        <v>0</v>
      </c>
      <c r="H76" s="15">
        <v>260</v>
      </c>
      <c r="I76" s="14">
        <v>0</v>
      </c>
      <c r="J76" s="13">
        <f t="shared" si="2"/>
        <v>260</v>
      </c>
    </row>
    <row r="77" spans="1:12" ht="23.25" thickBot="1" x14ac:dyDescent="0.25">
      <c r="A77" s="11"/>
      <c r="B77" s="10"/>
      <c r="C77" s="45"/>
      <c r="D77" s="60">
        <v>4357</v>
      </c>
      <c r="E77" s="8">
        <v>6351</v>
      </c>
      <c r="F77" s="6" t="s">
        <v>0</v>
      </c>
      <c r="G77" s="43">
        <v>0</v>
      </c>
      <c r="H77" s="43">
        <v>260</v>
      </c>
      <c r="I77" s="59">
        <v>0</v>
      </c>
      <c r="J77" s="2">
        <f t="shared" si="2"/>
        <v>260</v>
      </c>
      <c r="K77" s="58"/>
      <c r="L77" s="57"/>
    </row>
    <row r="78" spans="1:12" ht="33.75" x14ac:dyDescent="0.2">
      <c r="A78" s="20" t="s">
        <v>6</v>
      </c>
      <c r="B78" s="18" t="s">
        <v>120</v>
      </c>
      <c r="C78" s="19" t="s">
        <v>23</v>
      </c>
      <c r="D78" s="18" t="s">
        <v>3</v>
      </c>
      <c r="E78" s="17" t="s">
        <v>3</v>
      </c>
      <c r="F78" s="16" t="s">
        <v>119</v>
      </c>
      <c r="G78" s="15">
        <v>0</v>
      </c>
      <c r="H78" s="15">
        <v>470</v>
      </c>
      <c r="I78" s="14">
        <v>0</v>
      </c>
      <c r="J78" s="13">
        <f t="shared" si="2"/>
        <v>470</v>
      </c>
      <c r="K78" s="57"/>
    </row>
    <row r="79" spans="1:12" ht="23.25" thickBot="1" x14ac:dyDescent="0.25">
      <c r="A79" s="11"/>
      <c r="B79" s="10"/>
      <c r="C79" s="9"/>
      <c r="D79" s="8">
        <v>4357</v>
      </c>
      <c r="E79" s="7">
        <v>6351</v>
      </c>
      <c r="F79" s="6" t="s">
        <v>0</v>
      </c>
      <c r="G79" s="5">
        <v>0</v>
      </c>
      <c r="H79" s="4">
        <v>470</v>
      </c>
      <c r="I79" s="3">
        <v>0</v>
      </c>
      <c r="J79" s="2">
        <f t="shared" si="2"/>
        <v>470</v>
      </c>
      <c r="K79" s="57"/>
    </row>
    <row r="80" spans="1:12" ht="33.75" x14ac:dyDescent="0.2">
      <c r="A80" s="20" t="s">
        <v>6</v>
      </c>
      <c r="B80" s="18" t="s">
        <v>118</v>
      </c>
      <c r="C80" s="19" t="s">
        <v>23</v>
      </c>
      <c r="D80" s="18" t="s">
        <v>3</v>
      </c>
      <c r="E80" s="17" t="s">
        <v>3</v>
      </c>
      <c r="F80" s="16" t="s">
        <v>117</v>
      </c>
      <c r="G80" s="15">
        <v>0</v>
      </c>
      <c r="H80" s="15">
        <v>490</v>
      </c>
      <c r="I80" s="14">
        <v>0</v>
      </c>
      <c r="J80" s="13">
        <f t="shared" si="2"/>
        <v>490</v>
      </c>
      <c r="K80" s="57"/>
    </row>
    <row r="81" spans="1:11" ht="23.25" thickBot="1" x14ac:dyDescent="0.25">
      <c r="A81" s="11"/>
      <c r="B81" s="10"/>
      <c r="C81" s="9"/>
      <c r="D81" s="8">
        <v>4357</v>
      </c>
      <c r="E81" s="7">
        <v>6351</v>
      </c>
      <c r="F81" s="6" t="s">
        <v>0</v>
      </c>
      <c r="G81" s="5">
        <v>0</v>
      </c>
      <c r="H81" s="4">
        <v>490</v>
      </c>
      <c r="I81" s="3">
        <v>0</v>
      </c>
      <c r="J81" s="2">
        <f t="shared" si="2"/>
        <v>490</v>
      </c>
      <c r="K81" s="57"/>
    </row>
    <row r="82" spans="1:11" x14ac:dyDescent="0.2">
      <c r="A82" s="30"/>
      <c r="B82" s="41"/>
      <c r="C82" s="41"/>
      <c r="D82" s="30"/>
      <c r="E82" s="30"/>
      <c r="F82" s="40"/>
      <c r="G82" s="39"/>
      <c r="H82" s="39"/>
      <c r="I82" s="38"/>
      <c r="J82" s="38"/>
      <c r="K82" s="57"/>
    </row>
    <row r="83" spans="1:11" x14ac:dyDescent="0.2">
      <c r="A83" s="30"/>
      <c r="B83" s="41"/>
      <c r="C83" s="41"/>
      <c r="D83" s="30"/>
      <c r="E83" s="30"/>
      <c r="F83" s="40"/>
      <c r="G83" s="39"/>
      <c r="H83" s="39"/>
      <c r="I83" s="38"/>
      <c r="J83" s="38"/>
      <c r="K83" s="57"/>
    </row>
    <row r="84" spans="1:11" ht="13.5" thickBot="1" x14ac:dyDescent="0.25">
      <c r="A84" s="30"/>
      <c r="B84" s="41"/>
      <c r="C84" s="41"/>
      <c r="D84" s="36"/>
      <c r="E84" s="30"/>
      <c r="F84" s="35"/>
      <c r="G84" s="34"/>
      <c r="H84" s="34"/>
      <c r="I84" s="33"/>
      <c r="J84" s="33"/>
    </row>
    <row r="85" spans="1:11" ht="23.25" thickBot="1" x14ac:dyDescent="0.25">
      <c r="A85" s="25" t="s">
        <v>34</v>
      </c>
      <c r="B85" s="24" t="s">
        <v>33</v>
      </c>
      <c r="C85" s="93"/>
      <c r="D85" s="24" t="s">
        <v>32</v>
      </c>
      <c r="E85" s="50" t="s">
        <v>31</v>
      </c>
      <c r="F85" s="32" t="s">
        <v>30</v>
      </c>
      <c r="G85" s="31" t="s">
        <v>29</v>
      </c>
      <c r="H85" s="28" t="s">
        <v>28</v>
      </c>
      <c r="I85" s="27" t="s">
        <v>1</v>
      </c>
      <c r="J85" s="26" t="s">
        <v>27</v>
      </c>
    </row>
    <row r="86" spans="1:11" ht="23.25" thickBot="1" x14ac:dyDescent="0.25">
      <c r="A86" s="25" t="s">
        <v>6</v>
      </c>
      <c r="B86" s="24" t="s">
        <v>3</v>
      </c>
      <c r="C86" s="24"/>
      <c r="D86" s="24" t="s">
        <v>3</v>
      </c>
      <c r="E86" s="23" t="s">
        <v>3</v>
      </c>
      <c r="F86" s="22" t="s">
        <v>26</v>
      </c>
      <c r="G86" s="94" t="s">
        <v>25</v>
      </c>
      <c r="H86" s="101"/>
      <c r="I86" s="101"/>
      <c r="J86" s="102"/>
    </row>
    <row r="87" spans="1:11" ht="22.5" x14ac:dyDescent="0.2">
      <c r="A87" s="20" t="s">
        <v>6</v>
      </c>
      <c r="B87" s="18" t="s">
        <v>116</v>
      </c>
      <c r="C87" s="19" t="s">
        <v>18</v>
      </c>
      <c r="D87" s="18" t="s">
        <v>3</v>
      </c>
      <c r="E87" s="17" t="s">
        <v>3</v>
      </c>
      <c r="F87" s="16" t="s">
        <v>115</v>
      </c>
      <c r="G87" s="15">
        <v>0</v>
      </c>
      <c r="H87" s="15">
        <v>1100</v>
      </c>
      <c r="I87" s="14">
        <v>1100</v>
      </c>
      <c r="J87" s="13">
        <f t="shared" ref="J87:J112" si="3">H87+I87</f>
        <v>2200</v>
      </c>
      <c r="K87" s="12"/>
    </row>
    <row r="88" spans="1:11" ht="23.25" thickBot="1" x14ac:dyDescent="0.25">
      <c r="A88" s="11"/>
      <c r="B88" s="10"/>
      <c r="C88" s="9"/>
      <c r="D88" s="8">
        <v>4357</v>
      </c>
      <c r="E88" s="7">
        <v>6351</v>
      </c>
      <c r="F88" s="6" t="s">
        <v>0</v>
      </c>
      <c r="G88" s="5">
        <v>0</v>
      </c>
      <c r="H88" s="4">
        <v>1100</v>
      </c>
      <c r="I88" s="3">
        <v>1100</v>
      </c>
      <c r="J88" s="2">
        <f t="shared" si="3"/>
        <v>2200</v>
      </c>
    </row>
    <row r="89" spans="1:11" ht="22.5" x14ac:dyDescent="0.2">
      <c r="A89" s="20" t="s">
        <v>6</v>
      </c>
      <c r="B89" s="18" t="s">
        <v>114</v>
      </c>
      <c r="C89" s="19" t="s">
        <v>113</v>
      </c>
      <c r="D89" s="18" t="s">
        <v>3</v>
      </c>
      <c r="E89" s="17" t="s">
        <v>3</v>
      </c>
      <c r="F89" s="16" t="s">
        <v>112</v>
      </c>
      <c r="G89" s="15">
        <v>0</v>
      </c>
      <c r="H89" s="15">
        <v>447</v>
      </c>
      <c r="I89" s="14">
        <v>0</v>
      </c>
      <c r="J89" s="13">
        <f t="shared" si="3"/>
        <v>447</v>
      </c>
    </row>
    <row r="90" spans="1:11" ht="23.25" thickBot="1" x14ac:dyDescent="0.25">
      <c r="A90" s="11"/>
      <c r="B90" s="10"/>
      <c r="C90" s="9"/>
      <c r="D90" s="8">
        <v>4357</v>
      </c>
      <c r="E90" s="7">
        <v>6351</v>
      </c>
      <c r="F90" s="6" t="s">
        <v>0</v>
      </c>
      <c r="G90" s="5">
        <v>0</v>
      </c>
      <c r="H90" s="4">
        <v>447</v>
      </c>
      <c r="I90" s="3">
        <v>0</v>
      </c>
      <c r="J90" s="2">
        <f t="shared" si="3"/>
        <v>447</v>
      </c>
    </row>
    <row r="91" spans="1:11" ht="45" x14ac:dyDescent="0.2">
      <c r="A91" s="20" t="s">
        <v>6</v>
      </c>
      <c r="B91" s="18" t="s">
        <v>111</v>
      </c>
      <c r="C91" s="19" t="s">
        <v>57</v>
      </c>
      <c r="D91" s="18" t="s">
        <v>3</v>
      </c>
      <c r="E91" s="17" t="s">
        <v>3</v>
      </c>
      <c r="F91" s="16" t="s">
        <v>110</v>
      </c>
      <c r="G91" s="15">
        <v>0</v>
      </c>
      <c r="H91" s="15">
        <v>180</v>
      </c>
      <c r="I91" s="14">
        <v>0</v>
      </c>
      <c r="J91" s="13">
        <f t="shared" si="3"/>
        <v>180</v>
      </c>
    </row>
    <row r="92" spans="1:11" ht="23.25" thickBot="1" x14ac:dyDescent="0.25">
      <c r="A92" s="11"/>
      <c r="B92" s="10"/>
      <c r="C92" s="9"/>
      <c r="D92" s="8">
        <v>4357</v>
      </c>
      <c r="E92" s="7">
        <v>6351</v>
      </c>
      <c r="F92" s="48" t="s">
        <v>0</v>
      </c>
      <c r="G92" s="5">
        <v>0</v>
      </c>
      <c r="H92" s="4">
        <v>180</v>
      </c>
      <c r="I92" s="3">
        <v>0</v>
      </c>
      <c r="J92" s="2">
        <f t="shared" si="3"/>
        <v>180</v>
      </c>
    </row>
    <row r="93" spans="1:11" ht="33.75" x14ac:dyDescent="0.2">
      <c r="A93" s="20" t="s">
        <v>6</v>
      </c>
      <c r="B93" s="18" t="s">
        <v>109</v>
      </c>
      <c r="C93" s="19" t="s">
        <v>12</v>
      </c>
      <c r="D93" s="18" t="s">
        <v>3</v>
      </c>
      <c r="E93" s="17" t="s">
        <v>3</v>
      </c>
      <c r="F93" s="16" t="s">
        <v>108</v>
      </c>
      <c r="G93" s="15">
        <v>0</v>
      </c>
      <c r="H93" s="15">
        <v>715.7577</v>
      </c>
      <c r="I93" s="14">
        <v>0</v>
      </c>
      <c r="J93" s="13">
        <f t="shared" si="3"/>
        <v>715.7577</v>
      </c>
      <c r="K93" s="49"/>
    </row>
    <row r="94" spans="1:11" ht="23.25" thickBot="1" x14ac:dyDescent="0.25">
      <c r="A94" s="11"/>
      <c r="B94" s="10"/>
      <c r="C94" s="9"/>
      <c r="D94" s="8">
        <v>4357</v>
      </c>
      <c r="E94" s="7">
        <v>5331</v>
      </c>
      <c r="F94" s="48" t="s">
        <v>76</v>
      </c>
      <c r="G94" s="5">
        <v>0</v>
      </c>
      <c r="H94" s="4">
        <v>715.7577</v>
      </c>
      <c r="I94" s="3">
        <v>0</v>
      </c>
      <c r="J94" s="2">
        <f t="shared" si="3"/>
        <v>715.7577</v>
      </c>
    </row>
    <row r="95" spans="1:11" ht="22.5" x14ac:dyDescent="0.2">
      <c r="A95" s="20" t="s">
        <v>6</v>
      </c>
      <c r="B95" s="18" t="s">
        <v>107</v>
      </c>
      <c r="C95" s="19" t="s">
        <v>4</v>
      </c>
      <c r="D95" s="18" t="s">
        <v>3</v>
      </c>
      <c r="E95" s="17" t="s">
        <v>3</v>
      </c>
      <c r="F95" s="16" t="s">
        <v>9</v>
      </c>
      <c r="G95" s="15">
        <v>0</v>
      </c>
      <c r="H95" s="15">
        <v>200</v>
      </c>
      <c r="I95" s="14">
        <v>0</v>
      </c>
      <c r="J95" s="13">
        <f t="shared" si="3"/>
        <v>200</v>
      </c>
    </row>
    <row r="96" spans="1:11" ht="23.25" thickBot="1" x14ac:dyDescent="0.25">
      <c r="A96" s="11"/>
      <c r="B96" s="10"/>
      <c r="C96" s="9"/>
      <c r="D96" s="8">
        <v>4324</v>
      </c>
      <c r="E96" s="7">
        <v>6351</v>
      </c>
      <c r="F96" s="6" t="s">
        <v>0</v>
      </c>
      <c r="G96" s="5">
        <v>0</v>
      </c>
      <c r="H96" s="4">
        <v>200</v>
      </c>
      <c r="I96" s="3">
        <v>0</v>
      </c>
      <c r="J96" s="2">
        <f t="shared" si="3"/>
        <v>200</v>
      </c>
    </row>
    <row r="97" spans="1:11" ht="22.5" x14ac:dyDescent="0.2">
      <c r="A97" s="20" t="s">
        <v>6</v>
      </c>
      <c r="B97" s="18" t="s">
        <v>106</v>
      </c>
      <c r="C97" s="19" t="s">
        <v>4</v>
      </c>
      <c r="D97" s="18" t="s">
        <v>3</v>
      </c>
      <c r="E97" s="17" t="s">
        <v>3</v>
      </c>
      <c r="F97" s="16" t="s">
        <v>105</v>
      </c>
      <c r="G97" s="15">
        <v>0</v>
      </c>
      <c r="H97" s="15">
        <v>96</v>
      </c>
      <c r="I97" s="14">
        <v>0</v>
      </c>
      <c r="J97" s="13">
        <f t="shared" si="3"/>
        <v>96</v>
      </c>
    </row>
    <row r="98" spans="1:11" ht="23.25" thickBot="1" x14ac:dyDescent="0.25">
      <c r="A98" s="11"/>
      <c r="B98" s="10"/>
      <c r="C98" s="9"/>
      <c r="D98" s="8">
        <v>4324</v>
      </c>
      <c r="E98" s="7">
        <v>6351</v>
      </c>
      <c r="F98" s="6" t="s">
        <v>0</v>
      </c>
      <c r="G98" s="5">
        <v>0</v>
      </c>
      <c r="H98" s="4">
        <v>96</v>
      </c>
      <c r="I98" s="3">
        <v>0</v>
      </c>
      <c r="J98" s="2">
        <f t="shared" si="3"/>
        <v>96</v>
      </c>
    </row>
    <row r="99" spans="1:11" ht="22.5" x14ac:dyDescent="0.2">
      <c r="A99" s="20" t="s">
        <v>6</v>
      </c>
      <c r="B99" s="18" t="s">
        <v>104</v>
      </c>
      <c r="C99" s="19" t="s">
        <v>103</v>
      </c>
      <c r="D99" s="18" t="s">
        <v>3</v>
      </c>
      <c r="E99" s="17" t="s">
        <v>3</v>
      </c>
      <c r="F99" s="16" t="s">
        <v>102</v>
      </c>
      <c r="G99" s="15">
        <v>0</v>
      </c>
      <c r="H99" s="15">
        <v>72.599999999999994</v>
      </c>
      <c r="I99" s="14">
        <v>0</v>
      </c>
      <c r="J99" s="13">
        <f t="shared" si="3"/>
        <v>72.599999999999994</v>
      </c>
      <c r="K99" s="49"/>
    </row>
    <row r="100" spans="1:11" ht="23.25" thickBot="1" x14ac:dyDescent="0.25">
      <c r="A100" s="11"/>
      <c r="B100" s="10"/>
      <c r="C100" s="9"/>
      <c r="D100" s="8">
        <v>4357</v>
      </c>
      <c r="E100" s="7">
        <v>5331</v>
      </c>
      <c r="F100" s="48" t="s">
        <v>76</v>
      </c>
      <c r="G100" s="5">
        <v>0</v>
      </c>
      <c r="H100" s="4">
        <v>72.599999999999994</v>
      </c>
      <c r="I100" s="3">
        <v>0</v>
      </c>
      <c r="J100" s="55">
        <f t="shared" si="3"/>
        <v>72.599999999999994</v>
      </c>
    </row>
    <row r="101" spans="1:11" ht="22.5" x14ac:dyDescent="0.2">
      <c r="A101" s="20" t="s">
        <v>6</v>
      </c>
      <c r="B101" s="18" t="s">
        <v>101</v>
      </c>
      <c r="C101" s="19" t="s">
        <v>100</v>
      </c>
      <c r="D101" s="18" t="s">
        <v>3</v>
      </c>
      <c r="E101" s="17" t="s">
        <v>3</v>
      </c>
      <c r="F101" s="16" t="s">
        <v>99</v>
      </c>
      <c r="G101" s="15">
        <v>0</v>
      </c>
      <c r="H101" s="15">
        <v>57.52</v>
      </c>
      <c r="I101" s="14">
        <v>0</v>
      </c>
      <c r="J101" s="56">
        <f t="shared" si="3"/>
        <v>57.52</v>
      </c>
      <c r="K101" s="49"/>
    </row>
    <row r="102" spans="1:11" ht="23.25" thickBot="1" x14ac:dyDescent="0.25">
      <c r="A102" s="11"/>
      <c r="B102" s="10"/>
      <c r="C102" s="9"/>
      <c r="D102" s="8">
        <v>4357</v>
      </c>
      <c r="E102" s="7">
        <v>5331</v>
      </c>
      <c r="F102" s="48" t="s">
        <v>76</v>
      </c>
      <c r="G102" s="5">
        <v>0</v>
      </c>
      <c r="H102" s="4">
        <v>57.52</v>
      </c>
      <c r="I102" s="3">
        <v>0</v>
      </c>
      <c r="J102" s="55">
        <f t="shared" si="3"/>
        <v>57.52</v>
      </c>
    </row>
    <row r="103" spans="1:11" ht="33.75" x14ac:dyDescent="0.2">
      <c r="A103" s="20" t="s">
        <v>6</v>
      </c>
      <c r="B103" s="18" t="s">
        <v>98</v>
      </c>
      <c r="C103" s="19" t="s">
        <v>97</v>
      </c>
      <c r="D103" s="18" t="s">
        <v>3</v>
      </c>
      <c r="E103" s="17" t="s">
        <v>3</v>
      </c>
      <c r="F103" s="16" t="s">
        <v>96</v>
      </c>
      <c r="G103" s="15">
        <v>0</v>
      </c>
      <c r="H103" s="15">
        <v>60.234000000000002</v>
      </c>
      <c r="I103" s="14">
        <v>0</v>
      </c>
      <c r="J103" s="56">
        <f t="shared" si="3"/>
        <v>60.234000000000002</v>
      </c>
      <c r="K103" s="49"/>
    </row>
    <row r="104" spans="1:11" ht="23.25" thickBot="1" x14ac:dyDescent="0.25">
      <c r="A104" s="11"/>
      <c r="B104" s="10"/>
      <c r="C104" s="9"/>
      <c r="D104" s="8">
        <v>4357</v>
      </c>
      <c r="E104" s="7">
        <v>5331</v>
      </c>
      <c r="F104" s="48" t="s">
        <v>76</v>
      </c>
      <c r="G104" s="5">
        <v>0</v>
      </c>
      <c r="H104" s="4">
        <v>60.234000000000002</v>
      </c>
      <c r="I104" s="3">
        <v>0</v>
      </c>
      <c r="J104" s="55">
        <f t="shared" si="3"/>
        <v>60.234000000000002</v>
      </c>
    </row>
    <row r="105" spans="1:11" ht="22.5" x14ac:dyDescent="0.2">
      <c r="A105" s="20" t="s">
        <v>6</v>
      </c>
      <c r="B105" s="18" t="s">
        <v>95</v>
      </c>
      <c r="C105" s="19" t="s">
        <v>47</v>
      </c>
      <c r="D105" s="18" t="s">
        <v>3</v>
      </c>
      <c r="E105" s="17" t="s">
        <v>3</v>
      </c>
      <c r="F105" s="16" t="s">
        <v>94</v>
      </c>
      <c r="G105" s="15">
        <v>0</v>
      </c>
      <c r="H105" s="15">
        <v>113.56</v>
      </c>
      <c r="I105" s="14">
        <v>0</v>
      </c>
      <c r="J105" s="56">
        <f t="shared" si="3"/>
        <v>113.56</v>
      </c>
      <c r="K105" s="49"/>
    </row>
    <row r="106" spans="1:11" ht="23.25" thickBot="1" x14ac:dyDescent="0.25">
      <c r="A106" s="11"/>
      <c r="B106" s="10"/>
      <c r="C106" s="9"/>
      <c r="D106" s="8">
        <v>4357</v>
      </c>
      <c r="E106" s="7">
        <v>5331</v>
      </c>
      <c r="F106" s="48" t="s">
        <v>76</v>
      </c>
      <c r="G106" s="5">
        <v>0</v>
      </c>
      <c r="H106" s="4">
        <v>113.56</v>
      </c>
      <c r="I106" s="3">
        <v>0</v>
      </c>
      <c r="J106" s="55">
        <f t="shared" si="3"/>
        <v>113.56</v>
      </c>
    </row>
    <row r="107" spans="1:11" ht="33.75" x14ac:dyDescent="0.2">
      <c r="A107" s="20" t="s">
        <v>6</v>
      </c>
      <c r="B107" s="18" t="s">
        <v>93</v>
      </c>
      <c r="C107" s="19" t="s">
        <v>92</v>
      </c>
      <c r="D107" s="18" t="s">
        <v>3</v>
      </c>
      <c r="E107" s="17" t="s">
        <v>3</v>
      </c>
      <c r="F107" s="16" t="s">
        <v>91</v>
      </c>
      <c r="G107" s="15">
        <v>0</v>
      </c>
      <c r="H107" s="15">
        <v>65.599999999999994</v>
      </c>
      <c r="I107" s="14">
        <v>0</v>
      </c>
      <c r="J107" s="56">
        <f t="shared" si="3"/>
        <v>65.599999999999994</v>
      </c>
      <c r="K107" s="49"/>
    </row>
    <row r="108" spans="1:11" ht="23.25" thickBot="1" x14ac:dyDescent="0.25">
      <c r="A108" s="11"/>
      <c r="B108" s="10"/>
      <c r="C108" s="9"/>
      <c r="D108" s="8">
        <v>4357</v>
      </c>
      <c r="E108" s="7">
        <v>5331</v>
      </c>
      <c r="F108" s="48" t="s">
        <v>76</v>
      </c>
      <c r="G108" s="5">
        <v>0</v>
      </c>
      <c r="H108" s="4">
        <v>65.599999999999994</v>
      </c>
      <c r="I108" s="3">
        <v>0</v>
      </c>
      <c r="J108" s="55">
        <f t="shared" si="3"/>
        <v>65.599999999999994</v>
      </c>
    </row>
    <row r="109" spans="1:11" ht="22.5" x14ac:dyDescent="0.2">
      <c r="A109" s="20" t="s">
        <v>6</v>
      </c>
      <c r="B109" s="18" t="s">
        <v>90</v>
      </c>
      <c r="C109" s="19" t="s">
        <v>89</v>
      </c>
      <c r="D109" s="18" t="s">
        <v>3</v>
      </c>
      <c r="E109" s="17" t="s">
        <v>3</v>
      </c>
      <c r="F109" s="16" t="s">
        <v>88</v>
      </c>
      <c r="G109" s="15">
        <v>0</v>
      </c>
      <c r="H109" s="15">
        <v>57.8</v>
      </c>
      <c r="I109" s="14">
        <v>0</v>
      </c>
      <c r="J109" s="13">
        <f t="shared" si="3"/>
        <v>57.8</v>
      </c>
    </row>
    <row r="110" spans="1:11" ht="23.25" thickBot="1" x14ac:dyDescent="0.25">
      <c r="A110" s="11"/>
      <c r="B110" s="10"/>
      <c r="C110" s="9"/>
      <c r="D110" s="8">
        <v>4357</v>
      </c>
      <c r="E110" s="7">
        <v>5331</v>
      </c>
      <c r="F110" s="48" t="s">
        <v>76</v>
      </c>
      <c r="G110" s="5">
        <v>0</v>
      </c>
      <c r="H110" s="4">
        <v>57.8</v>
      </c>
      <c r="I110" s="3">
        <v>0</v>
      </c>
      <c r="J110" s="2">
        <f t="shared" si="3"/>
        <v>57.8</v>
      </c>
    </row>
    <row r="111" spans="1:11" ht="22.5" x14ac:dyDescent="0.2">
      <c r="A111" s="20" t="s">
        <v>6</v>
      </c>
      <c r="B111" s="18" t="s">
        <v>87</v>
      </c>
      <c r="C111" s="19" t="s">
        <v>23</v>
      </c>
      <c r="D111" s="18" t="s">
        <v>3</v>
      </c>
      <c r="E111" s="17" t="s">
        <v>3</v>
      </c>
      <c r="F111" s="16" t="s">
        <v>86</v>
      </c>
      <c r="G111" s="15">
        <v>0</v>
      </c>
      <c r="H111" s="15">
        <v>64.022999999999996</v>
      </c>
      <c r="I111" s="14">
        <v>0</v>
      </c>
      <c r="J111" s="13">
        <f t="shared" si="3"/>
        <v>64.022999999999996</v>
      </c>
    </row>
    <row r="112" spans="1:11" ht="23.25" thickBot="1" x14ac:dyDescent="0.25">
      <c r="A112" s="11"/>
      <c r="B112" s="10"/>
      <c r="C112" s="9"/>
      <c r="D112" s="8">
        <v>4357</v>
      </c>
      <c r="E112" s="7">
        <v>5331</v>
      </c>
      <c r="F112" s="48" t="s">
        <v>76</v>
      </c>
      <c r="G112" s="5">
        <v>0</v>
      </c>
      <c r="H112" s="4">
        <v>64.022999999999996</v>
      </c>
      <c r="I112" s="3">
        <v>0</v>
      </c>
      <c r="J112" s="2">
        <f t="shared" si="3"/>
        <v>64.022999999999996</v>
      </c>
    </row>
    <row r="113" spans="1:11" x14ac:dyDescent="0.2">
      <c r="A113" s="30"/>
      <c r="B113" s="41"/>
      <c r="C113" s="41"/>
      <c r="D113" s="30"/>
      <c r="E113" s="30"/>
      <c r="F113" s="54"/>
      <c r="G113" s="39"/>
      <c r="H113" s="39"/>
      <c r="I113" s="38"/>
      <c r="J113" s="53"/>
    </row>
    <row r="114" spans="1:11" x14ac:dyDescent="0.2">
      <c r="A114" s="30"/>
      <c r="B114" s="41"/>
      <c r="C114" s="41"/>
      <c r="D114" s="30"/>
      <c r="E114" s="30"/>
      <c r="F114" s="54"/>
      <c r="G114" s="39"/>
      <c r="H114" s="39"/>
      <c r="I114" s="38"/>
      <c r="J114" s="53"/>
    </row>
    <row r="115" spans="1:11" ht="13.5" thickBot="1" x14ac:dyDescent="0.25">
      <c r="A115" s="30"/>
      <c r="B115" s="41"/>
      <c r="C115" s="41"/>
      <c r="D115" s="30"/>
      <c r="E115" s="30"/>
      <c r="F115" s="54"/>
      <c r="G115" s="39"/>
      <c r="H115" s="39"/>
      <c r="I115" s="38"/>
      <c r="J115" s="53"/>
    </row>
    <row r="116" spans="1:11" ht="23.25" thickBot="1" x14ac:dyDescent="0.25">
      <c r="A116" s="25" t="s">
        <v>34</v>
      </c>
      <c r="B116" s="24" t="s">
        <v>33</v>
      </c>
      <c r="C116" s="93"/>
      <c r="D116" s="51" t="s">
        <v>32</v>
      </c>
      <c r="E116" s="50" t="s">
        <v>31</v>
      </c>
      <c r="F116" s="24" t="s">
        <v>30</v>
      </c>
      <c r="G116" s="29" t="s">
        <v>29</v>
      </c>
      <c r="H116" s="28" t="s">
        <v>28</v>
      </c>
      <c r="I116" s="27" t="s">
        <v>1</v>
      </c>
      <c r="J116" s="26" t="s">
        <v>27</v>
      </c>
    </row>
    <row r="117" spans="1:11" ht="23.25" thickBot="1" x14ac:dyDescent="0.25">
      <c r="A117" s="25" t="s">
        <v>6</v>
      </c>
      <c r="B117" s="24" t="s">
        <v>3</v>
      </c>
      <c r="C117" s="24"/>
      <c r="D117" s="24" t="s">
        <v>3</v>
      </c>
      <c r="E117" s="23" t="s">
        <v>3</v>
      </c>
      <c r="F117" s="22" t="s">
        <v>26</v>
      </c>
      <c r="G117" s="94" t="s">
        <v>25</v>
      </c>
      <c r="H117" s="101"/>
      <c r="I117" s="101"/>
      <c r="J117" s="102"/>
    </row>
    <row r="118" spans="1:11" ht="22.5" x14ac:dyDescent="0.2">
      <c r="A118" s="20" t="s">
        <v>6</v>
      </c>
      <c r="B118" s="18" t="s">
        <v>85</v>
      </c>
      <c r="C118" s="19" t="s">
        <v>18</v>
      </c>
      <c r="D118" s="18" t="s">
        <v>3</v>
      </c>
      <c r="E118" s="17" t="s">
        <v>3</v>
      </c>
      <c r="F118" s="16" t="s">
        <v>84</v>
      </c>
      <c r="G118" s="15">
        <v>0</v>
      </c>
      <c r="H118" s="15">
        <v>54.33</v>
      </c>
      <c r="I118" s="14">
        <v>0</v>
      </c>
      <c r="J118" s="13">
        <f t="shared" ref="J118:J137" si="4">H118+I118</f>
        <v>54.33</v>
      </c>
      <c r="K118" s="49"/>
    </row>
    <row r="119" spans="1:11" ht="23.25" thickBot="1" x14ac:dyDescent="0.25">
      <c r="A119" s="11"/>
      <c r="B119" s="10"/>
      <c r="C119" s="9"/>
      <c r="D119" s="8">
        <v>4357</v>
      </c>
      <c r="E119" s="7">
        <v>5331</v>
      </c>
      <c r="F119" s="48" t="s">
        <v>76</v>
      </c>
      <c r="G119" s="5">
        <v>0</v>
      </c>
      <c r="H119" s="4">
        <v>54.33</v>
      </c>
      <c r="I119" s="3">
        <v>0</v>
      </c>
      <c r="J119" s="2">
        <f t="shared" si="4"/>
        <v>54.33</v>
      </c>
    </row>
    <row r="120" spans="1:11" ht="33.75" x14ac:dyDescent="0.2">
      <c r="A120" s="20" t="s">
        <v>6</v>
      </c>
      <c r="B120" s="18" t="s">
        <v>83</v>
      </c>
      <c r="C120" s="19" t="s">
        <v>82</v>
      </c>
      <c r="D120" s="18" t="s">
        <v>3</v>
      </c>
      <c r="E120" s="17" t="s">
        <v>3</v>
      </c>
      <c r="F120" s="16" t="s">
        <v>81</v>
      </c>
      <c r="G120" s="15">
        <v>0</v>
      </c>
      <c r="H120" s="15">
        <v>48</v>
      </c>
      <c r="I120" s="14">
        <v>0</v>
      </c>
      <c r="J120" s="13">
        <f t="shared" si="4"/>
        <v>48</v>
      </c>
      <c r="K120" s="49"/>
    </row>
    <row r="121" spans="1:11" ht="23.25" thickBot="1" x14ac:dyDescent="0.25">
      <c r="A121" s="11"/>
      <c r="B121" s="10"/>
      <c r="C121" s="9"/>
      <c r="D121" s="8">
        <v>4357</v>
      </c>
      <c r="E121" s="7">
        <v>5331</v>
      </c>
      <c r="F121" s="48" t="s">
        <v>76</v>
      </c>
      <c r="G121" s="5">
        <v>0</v>
      </c>
      <c r="H121" s="4">
        <v>48</v>
      </c>
      <c r="I121" s="3">
        <v>0</v>
      </c>
      <c r="J121" s="2">
        <f t="shared" si="4"/>
        <v>48</v>
      </c>
    </row>
    <row r="122" spans="1:11" ht="22.5" x14ac:dyDescent="0.2">
      <c r="A122" s="20" t="s">
        <v>6</v>
      </c>
      <c r="B122" s="18" t="s">
        <v>80</v>
      </c>
      <c r="C122" s="19" t="s">
        <v>15</v>
      </c>
      <c r="D122" s="18" t="s">
        <v>3</v>
      </c>
      <c r="E122" s="17" t="s">
        <v>3</v>
      </c>
      <c r="F122" s="16" t="s">
        <v>79</v>
      </c>
      <c r="G122" s="15">
        <v>0</v>
      </c>
      <c r="H122" s="15">
        <v>81.253</v>
      </c>
      <c r="I122" s="14">
        <v>0</v>
      </c>
      <c r="J122" s="13">
        <f t="shared" si="4"/>
        <v>81.253</v>
      </c>
      <c r="K122" s="49"/>
    </row>
    <row r="123" spans="1:11" ht="23.25" thickBot="1" x14ac:dyDescent="0.25">
      <c r="A123" s="11"/>
      <c r="B123" s="10"/>
      <c r="C123" s="9"/>
      <c r="D123" s="8">
        <v>4357</v>
      </c>
      <c r="E123" s="7">
        <v>5331</v>
      </c>
      <c r="F123" s="48" t="s">
        <v>76</v>
      </c>
      <c r="G123" s="5">
        <v>0</v>
      </c>
      <c r="H123" s="4">
        <v>81.253</v>
      </c>
      <c r="I123" s="3">
        <v>0</v>
      </c>
      <c r="J123" s="2">
        <f t="shared" si="4"/>
        <v>81.253</v>
      </c>
    </row>
    <row r="124" spans="1:11" ht="22.5" x14ac:dyDescent="0.2">
      <c r="A124" s="20" t="s">
        <v>6</v>
      </c>
      <c r="B124" s="18" t="s">
        <v>78</v>
      </c>
      <c r="C124" s="19" t="s">
        <v>57</v>
      </c>
      <c r="D124" s="18" t="s">
        <v>3</v>
      </c>
      <c r="E124" s="17" t="s">
        <v>3</v>
      </c>
      <c r="F124" s="16" t="s">
        <v>77</v>
      </c>
      <c r="G124" s="15">
        <v>0</v>
      </c>
      <c r="H124" s="15">
        <v>58.08</v>
      </c>
      <c r="I124" s="14">
        <v>0</v>
      </c>
      <c r="J124" s="13">
        <f t="shared" si="4"/>
        <v>58.08</v>
      </c>
      <c r="K124" s="49"/>
    </row>
    <row r="125" spans="1:11" ht="23.25" thickBot="1" x14ac:dyDescent="0.25">
      <c r="A125" s="11"/>
      <c r="B125" s="10"/>
      <c r="C125" s="9"/>
      <c r="D125" s="8">
        <v>4357</v>
      </c>
      <c r="E125" s="7">
        <v>5331</v>
      </c>
      <c r="F125" s="48" t="s">
        <v>76</v>
      </c>
      <c r="G125" s="5">
        <v>0</v>
      </c>
      <c r="H125" s="4">
        <v>58.08</v>
      </c>
      <c r="I125" s="3">
        <v>0</v>
      </c>
      <c r="J125" s="2">
        <f t="shared" si="4"/>
        <v>58.08</v>
      </c>
    </row>
    <row r="126" spans="1:11" ht="45" x14ac:dyDescent="0.2">
      <c r="A126" s="20" t="s">
        <v>6</v>
      </c>
      <c r="B126" s="18" t="s">
        <v>75</v>
      </c>
      <c r="C126" s="19" t="s">
        <v>47</v>
      </c>
      <c r="D126" s="18" t="s">
        <v>3</v>
      </c>
      <c r="E126" s="17" t="s">
        <v>3</v>
      </c>
      <c r="F126" s="16" t="s">
        <v>74</v>
      </c>
      <c r="G126" s="15">
        <v>0</v>
      </c>
      <c r="H126" s="15">
        <v>350</v>
      </c>
      <c r="I126" s="14">
        <v>0</v>
      </c>
      <c r="J126" s="13">
        <f t="shared" si="4"/>
        <v>350</v>
      </c>
      <c r="K126" s="47"/>
    </row>
    <row r="127" spans="1:11" ht="23.25" thickBot="1" x14ac:dyDescent="0.25">
      <c r="A127" s="11"/>
      <c r="B127" s="10"/>
      <c r="C127" s="9"/>
      <c r="D127" s="8">
        <v>4357</v>
      </c>
      <c r="E127" s="7">
        <v>6351</v>
      </c>
      <c r="F127" s="6" t="s">
        <v>0</v>
      </c>
      <c r="G127" s="5">
        <v>0</v>
      </c>
      <c r="H127" s="4">
        <v>350</v>
      </c>
      <c r="I127" s="3">
        <v>0</v>
      </c>
      <c r="J127" s="2">
        <f t="shared" si="4"/>
        <v>350</v>
      </c>
      <c r="K127" s="46"/>
    </row>
    <row r="128" spans="1:11" ht="45" x14ac:dyDescent="0.2">
      <c r="A128" s="20" t="s">
        <v>6</v>
      </c>
      <c r="B128" s="18" t="s">
        <v>73</v>
      </c>
      <c r="C128" s="19" t="s">
        <v>72</v>
      </c>
      <c r="D128" s="18" t="s">
        <v>3</v>
      </c>
      <c r="E128" s="17" t="s">
        <v>3</v>
      </c>
      <c r="F128" s="16" t="s">
        <v>71</v>
      </c>
      <c r="G128" s="15">
        <v>0</v>
      </c>
      <c r="H128" s="15">
        <v>35.840000000000003</v>
      </c>
      <c r="I128" s="14">
        <v>0</v>
      </c>
      <c r="J128" s="13">
        <f t="shared" si="4"/>
        <v>35.840000000000003</v>
      </c>
      <c r="K128" s="47"/>
    </row>
    <row r="129" spans="1:11" ht="23.25" thickBot="1" x14ac:dyDescent="0.25">
      <c r="A129" s="11"/>
      <c r="B129" s="10"/>
      <c r="C129" s="9"/>
      <c r="D129" s="8">
        <v>4357</v>
      </c>
      <c r="E129" s="7">
        <v>6351</v>
      </c>
      <c r="F129" s="6" t="s">
        <v>0</v>
      </c>
      <c r="G129" s="5">
        <v>0</v>
      </c>
      <c r="H129" s="4">
        <v>35.840000000000003</v>
      </c>
      <c r="I129" s="3">
        <v>0</v>
      </c>
      <c r="J129" s="2">
        <f t="shared" si="4"/>
        <v>35.840000000000003</v>
      </c>
      <c r="K129" s="46"/>
    </row>
    <row r="130" spans="1:11" ht="56.25" x14ac:dyDescent="0.2">
      <c r="A130" s="20" t="s">
        <v>6</v>
      </c>
      <c r="B130" s="18" t="s">
        <v>70</v>
      </c>
      <c r="C130" s="19" t="s">
        <v>69</v>
      </c>
      <c r="D130" s="18" t="s">
        <v>3</v>
      </c>
      <c r="E130" s="17" t="s">
        <v>3</v>
      </c>
      <c r="F130" s="16" t="s">
        <v>68</v>
      </c>
      <c r="G130" s="15">
        <v>0</v>
      </c>
      <c r="H130" s="15">
        <v>300</v>
      </c>
      <c r="I130" s="14">
        <v>0</v>
      </c>
      <c r="J130" s="13">
        <f t="shared" si="4"/>
        <v>300</v>
      </c>
      <c r="K130" s="47"/>
    </row>
    <row r="131" spans="1:11" ht="23.25" thickBot="1" x14ac:dyDescent="0.25">
      <c r="A131" s="11"/>
      <c r="B131" s="10"/>
      <c r="C131" s="9"/>
      <c r="D131" s="8">
        <v>4357</v>
      </c>
      <c r="E131" s="7">
        <v>6351</v>
      </c>
      <c r="F131" s="6" t="s">
        <v>0</v>
      </c>
      <c r="G131" s="5">
        <v>0</v>
      </c>
      <c r="H131" s="4">
        <v>300</v>
      </c>
      <c r="I131" s="3">
        <v>0</v>
      </c>
      <c r="J131" s="2">
        <f t="shared" si="4"/>
        <v>300</v>
      </c>
      <c r="K131" s="46"/>
    </row>
    <row r="132" spans="1:11" ht="33.75" x14ac:dyDescent="0.2">
      <c r="A132" s="20" t="s">
        <v>6</v>
      </c>
      <c r="B132" s="18" t="s">
        <v>67</v>
      </c>
      <c r="C132" s="19" t="s">
        <v>64</v>
      </c>
      <c r="D132" s="18" t="s">
        <v>3</v>
      </c>
      <c r="E132" s="17" t="s">
        <v>3</v>
      </c>
      <c r="F132" s="16" t="s">
        <v>66</v>
      </c>
      <c r="G132" s="15">
        <v>0</v>
      </c>
      <c r="H132" s="15">
        <v>350</v>
      </c>
      <c r="I132" s="14">
        <v>0</v>
      </c>
      <c r="J132" s="13">
        <f t="shared" si="4"/>
        <v>350</v>
      </c>
      <c r="K132" s="47"/>
    </row>
    <row r="133" spans="1:11" ht="23.25" thickBot="1" x14ac:dyDescent="0.25">
      <c r="A133" s="11"/>
      <c r="B133" s="10"/>
      <c r="C133" s="9"/>
      <c r="D133" s="8">
        <v>4357</v>
      </c>
      <c r="E133" s="7">
        <v>6351</v>
      </c>
      <c r="F133" s="6" t="s">
        <v>0</v>
      </c>
      <c r="G133" s="5">
        <v>0</v>
      </c>
      <c r="H133" s="4">
        <v>350</v>
      </c>
      <c r="I133" s="3">
        <v>0</v>
      </c>
      <c r="J133" s="2">
        <f t="shared" si="4"/>
        <v>350</v>
      </c>
      <c r="K133" s="46"/>
    </row>
    <row r="134" spans="1:11" ht="33.75" x14ac:dyDescent="0.2">
      <c r="A134" s="20" t="s">
        <v>6</v>
      </c>
      <c r="B134" s="18" t="s">
        <v>65</v>
      </c>
      <c r="C134" s="19" t="s">
        <v>64</v>
      </c>
      <c r="D134" s="18" t="s">
        <v>3</v>
      </c>
      <c r="E134" s="17" t="s">
        <v>3</v>
      </c>
      <c r="F134" s="16" t="s">
        <v>63</v>
      </c>
      <c r="G134" s="15">
        <v>0</v>
      </c>
      <c r="H134" s="15">
        <v>980</v>
      </c>
      <c r="I134" s="14">
        <v>0</v>
      </c>
      <c r="J134" s="13">
        <f t="shared" si="4"/>
        <v>980</v>
      </c>
    </row>
    <row r="135" spans="1:11" ht="23.25" thickBot="1" x14ac:dyDescent="0.25">
      <c r="A135" s="11"/>
      <c r="B135" s="10"/>
      <c r="C135" s="9"/>
      <c r="D135" s="8">
        <v>4357</v>
      </c>
      <c r="E135" s="7">
        <v>6351</v>
      </c>
      <c r="F135" s="6" t="s">
        <v>0</v>
      </c>
      <c r="G135" s="5">
        <v>0</v>
      </c>
      <c r="H135" s="4">
        <v>980</v>
      </c>
      <c r="I135" s="3">
        <v>0</v>
      </c>
      <c r="J135" s="2">
        <f t="shared" si="4"/>
        <v>980</v>
      </c>
    </row>
    <row r="136" spans="1:11" ht="22.5" x14ac:dyDescent="0.2">
      <c r="A136" s="20" t="s">
        <v>6</v>
      </c>
      <c r="B136" s="18" t="s">
        <v>62</v>
      </c>
      <c r="C136" s="19" t="s">
        <v>4</v>
      </c>
      <c r="D136" s="18" t="s">
        <v>3</v>
      </c>
      <c r="E136" s="17" t="s">
        <v>3</v>
      </c>
      <c r="F136" s="16" t="s">
        <v>61</v>
      </c>
      <c r="G136" s="15">
        <v>0</v>
      </c>
      <c r="H136" s="15">
        <v>78</v>
      </c>
      <c r="I136" s="14">
        <v>0</v>
      </c>
      <c r="J136" s="13">
        <f t="shared" si="4"/>
        <v>78</v>
      </c>
    </row>
    <row r="137" spans="1:11" ht="23.25" thickBot="1" x14ac:dyDescent="0.25">
      <c r="A137" s="11"/>
      <c r="B137" s="45"/>
      <c r="C137" s="44"/>
      <c r="D137" s="8">
        <v>4357</v>
      </c>
      <c r="E137" s="7">
        <v>6351</v>
      </c>
      <c r="F137" s="6" t="s">
        <v>0</v>
      </c>
      <c r="G137" s="43">
        <v>0</v>
      </c>
      <c r="H137" s="42">
        <v>78</v>
      </c>
      <c r="I137" s="3">
        <v>0</v>
      </c>
      <c r="J137" s="2">
        <f t="shared" si="4"/>
        <v>78</v>
      </c>
    </row>
    <row r="138" spans="1:11" x14ac:dyDescent="0.2">
      <c r="A138" s="30"/>
      <c r="B138" s="41"/>
      <c r="C138" s="41"/>
      <c r="D138" s="30"/>
      <c r="E138" s="30"/>
      <c r="F138" s="40"/>
      <c r="G138" s="39"/>
      <c r="H138" s="39"/>
      <c r="I138" s="38"/>
      <c r="J138" s="38"/>
    </row>
    <row r="139" spans="1:11" x14ac:dyDescent="0.2">
      <c r="A139" s="30"/>
      <c r="B139" s="41"/>
      <c r="C139" s="41"/>
      <c r="D139" s="30"/>
      <c r="E139" s="30"/>
      <c r="F139" s="40"/>
      <c r="G139" s="39"/>
      <c r="H139" s="39"/>
      <c r="I139" s="38"/>
      <c r="J139" s="38"/>
    </row>
    <row r="140" spans="1:11" x14ac:dyDescent="0.2">
      <c r="A140" s="30"/>
      <c r="B140" s="41"/>
      <c r="C140" s="41"/>
      <c r="D140" s="30"/>
      <c r="E140" s="30"/>
      <c r="F140" s="40"/>
      <c r="G140" s="39"/>
      <c r="H140" s="39"/>
      <c r="I140" s="38"/>
      <c r="J140" s="38"/>
    </row>
    <row r="141" spans="1:11" x14ac:dyDescent="0.2">
      <c r="A141" s="30"/>
      <c r="B141" s="41"/>
      <c r="C141" s="41"/>
      <c r="D141" s="30"/>
      <c r="E141" s="30"/>
      <c r="F141" s="40"/>
      <c r="G141" s="39"/>
      <c r="H141" s="39"/>
      <c r="I141" s="38"/>
      <c r="J141" s="38"/>
    </row>
    <row r="142" spans="1:11" x14ac:dyDescent="0.2">
      <c r="A142" s="30"/>
      <c r="B142" s="41"/>
      <c r="C142" s="41"/>
      <c r="D142" s="30"/>
      <c r="E142" s="30"/>
      <c r="F142" s="40"/>
      <c r="G142" s="39"/>
      <c r="H142" s="39"/>
      <c r="I142" s="38"/>
      <c r="J142" s="38"/>
    </row>
    <row r="143" spans="1:11" x14ac:dyDescent="0.2">
      <c r="A143" s="30"/>
      <c r="B143" s="41"/>
      <c r="C143" s="41"/>
      <c r="D143" s="30"/>
      <c r="E143" s="30"/>
      <c r="F143" s="40"/>
      <c r="G143" s="39"/>
      <c r="H143" s="39"/>
      <c r="I143" s="38"/>
      <c r="J143" s="38"/>
    </row>
    <row r="144" spans="1:11" x14ac:dyDescent="0.2">
      <c r="A144" s="30"/>
      <c r="B144" s="41"/>
      <c r="C144" s="41"/>
      <c r="D144" s="30"/>
      <c r="E144" s="30"/>
      <c r="F144" s="40"/>
      <c r="G144" s="39"/>
      <c r="H144" s="39"/>
      <c r="I144" s="38"/>
      <c r="J144" s="38"/>
    </row>
    <row r="145" spans="1:11" x14ac:dyDescent="0.2">
      <c r="A145" s="30"/>
      <c r="B145" s="41"/>
      <c r="C145" s="41"/>
      <c r="D145" s="30"/>
      <c r="E145" s="30"/>
      <c r="F145" s="40"/>
      <c r="G145" s="39"/>
      <c r="H145" s="39"/>
      <c r="I145" s="38"/>
      <c r="J145" s="38"/>
    </row>
    <row r="146" spans="1:11" x14ac:dyDescent="0.2">
      <c r="A146" s="30"/>
      <c r="B146" s="41"/>
      <c r="C146" s="41"/>
      <c r="D146" s="30"/>
      <c r="E146" s="30"/>
      <c r="F146" s="40"/>
      <c r="G146" s="39"/>
      <c r="H146" s="39"/>
      <c r="I146" s="38"/>
      <c r="J146" s="38"/>
    </row>
    <row r="147" spans="1:11" ht="13.5" thickBot="1" x14ac:dyDescent="0.25">
      <c r="A147" s="36"/>
      <c r="B147" s="37"/>
      <c r="C147" s="37"/>
      <c r="D147" s="36"/>
      <c r="E147" s="36"/>
      <c r="F147" s="35"/>
      <c r="G147" s="34"/>
      <c r="H147" s="34"/>
      <c r="I147" s="33"/>
      <c r="J147" s="33"/>
    </row>
    <row r="148" spans="1:11" ht="23.25" thickBot="1" x14ac:dyDescent="0.25">
      <c r="A148" s="25" t="s">
        <v>34</v>
      </c>
      <c r="B148" s="24" t="s">
        <v>33</v>
      </c>
      <c r="C148" s="93"/>
      <c r="D148" s="24" t="s">
        <v>32</v>
      </c>
      <c r="E148" s="50" t="s">
        <v>31</v>
      </c>
      <c r="F148" s="24" t="s">
        <v>30</v>
      </c>
      <c r="G148" s="29" t="s">
        <v>29</v>
      </c>
      <c r="H148" s="92" t="s">
        <v>28</v>
      </c>
      <c r="I148" s="27" t="s">
        <v>1</v>
      </c>
      <c r="J148" s="26" t="s">
        <v>27</v>
      </c>
    </row>
    <row r="149" spans="1:11" ht="23.25" thickBot="1" x14ac:dyDescent="0.25">
      <c r="A149" s="25" t="s">
        <v>6</v>
      </c>
      <c r="B149" s="24" t="s">
        <v>3</v>
      </c>
      <c r="C149" s="24"/>
      <c r="D149" s="24" t="s">
        <v>3</v>
      </c>
      <c r="E149" s="23" t="s">
        <v>3</v>
      </c>
      <c r="F149" s="22" t="s">
        <v>26</v>
      </c>
      <c r="G149" s="94" t="s">
        <v>25</v>
      </c>
      <c r="H149" s="95"/>
      <c r="I149" s="95"/>
      <c r="J149" s="96"/>
    </row>
    <row r="150" spans="1:11" ht="45" x14ac:dyDescent="0.2">
      <c r="A150" s="20" t="s">
        <v>6</v>
      </c>
      <c r="B150" s="18" t="s">
        <v>60</v>
      </c>
      <c r="C150" s="19" t="s">
        <v>40</v>
      </c>
      <c r="D150" s="18" t="s">
        <v>3</v>
      </c>
      <c r="E150" s="17" t="s">
        <v>3</v>
      </c>
      <c r="F150" s="16" t="s">
        <v>59</v>
      </c>
      <c r="G150" s="15">
        <v>0</v>
      </c>
      <c r="H150" s="15">
        <v>440</v>
      </c>
      <c r="I150" s="14">
        <v>0</v>
      </c>
      <c r="J150" s="13">
        <f t="shared" ref="J150:J171" si="5">H150+I150</f>
        <v>440</v>
      </c>
    </row>
    <row r="151" spans="1:11" ht="23.25" thickBot="1" x14ac:dyDescent="0.25">
      <c r="A151" s="11"/>
      <c r="B151" s="10"/>
      <c r="C151" s="9"/>
      <c r="D151" s="8">
        <v>4357</v>
      </c>
      <c r="E151" s="7">
        <v>6351</v>
      </c>
      <c r="F151" s="6" t="s">
        <v>0</v>
      </c>
      <c r="G151" s="5">
        <v>0</v>
      </c>
      <c r="H151" s="4">
        <v>440</v>
      </c>
      <c r="I151" s="3">
        <v>0</v>
      </c>
      <c r="J151" s="2">
        <f t="shared" si="5"/>
        <v>440</v>
      </c>
    </row>
    <row r="152" spans="1:11" ht="33.75" x14ac:dyDescent="0.2">
      <c r="A152" s="20" t="s">
        <v>6</v>
      </c>
      <c r="B152" s="18" t="s">
        <v>58</v>
      </c>
      <c r="C152" s="19" t="s">
        <v>57</v>
      </c>
      <c r="D152" s="18" t="s">
        <v>3</v>
      </c>
      <c r="E152" s="17" t="s">
        <v>3</v>
      </c>
      <c r="F152" s="16" t="s">
        <v>56</v>
      </c>
      <c r="G152" s="15">
        <v>0</v>
      </c>
      <c r="H152" s="15">
        <v>370</v>
      </c>
      <c r="I152" s="14">
        <v>0</v>
      </c>
      <c r="J152" s="13">
        <f t="shared" si="5"/>
        <v>370</v>
      </c>
    </row>
    <row r="153" spans="1:11" ht="23.25" thickBot="1" x14ac:dyDescent="0.25">
      <c r="A153" s="11"/>
      <c r="B153" s="10"/>
      <c r="C153" s="9"/>
      <c r="D153" s="8">
        <v>4357</v>
      </c>
      <c r="E153" s="7">
        <v>6351</v>
      </c>
      <c r="F153" s="6" t="s">
        <v>0</v>
      </c>
      <c r="G153" s="5">
        <v>0</v>
      </c>
      <c r="H153" s="4">
        <v>370</v>
      </c>
      <c r="I153" s="3">
        <v>0</v>
      </c>
      <c r="J153" s="2">
        <f t="shared" si="5"/>
        <v>370</v>
      </c>
    </row>
    <row r="154" spans="1:11" ht="45" x14ac:dyDescent="0.2">
      <c r="A154" s="20" t="s">
        <v>6</v>
      </c>
      <c r="B154" s="18" t="s">
        <v>55</v>
      </c>
      <c r="C154" s="19" t="s">
        <v>54</v>
      </c>
      <c r="D154" s="18" t="s">
        <v>3</v>
      </c>
      <c r="E154" s="17" t="s">
        <v>3</v>
      </c>
      <c r="F154" s="16" t="s">
        <v>53</v>
      </c>
      <c r="G154" s="15">
        <v>0</v>
      </c>
      <c r="H154" s="15">
        <v>0</v>
      </c>
      <c r="I154" s="14">
        <v>83</v>
      </c>
      <c r="J154" s="13">
        <f t="shared" si="5"/>
        <v>83</v>
      </c>
      <c r="K154" s="12"/>
    </row>
    <row r="155" spans="1:11" ht="23.25" thickBot="1" x14ac:dyDescent="0.25">
      <c r="A155" s="11"/>
      <c r="B155" s="10"/>
      <c r="C155" s="9"/>
      <c r="D155" s="8">
        <v>4357</v>
      </c>
      <c r="E155" s="7">
        <v>5331</v>
      </c>
      <c r="F155" s="6" t="s">
        <v>76</v>
      </c>
      <c r="G155" s="5">
        <v>0</v>
      </c>
      <c r="H155" s="4">
        <v>0</v>
      </c>
      <c r="I155" s="3">
        <v>83</v>
      </c>
      <c r="J155" s="2">
        <f t="shared" si="5"/>
        <v>83</v>
      </c>
      <c r="K155" s="21"/>
    </row>
    <row r="156" spans="1:11" ht="22.5" x14ac:dyDescent="0.2">
      <c r="A156" s="20" t="s">
        <v>6</v>
      </c>
      <c r="B156" s="18" t="s">
        <v>52</v>
      </c>
      <c r="C156" s="19" t="s">
        <v>47</v>
      </c>
      <c r="D156" s="18" t="s">
        <v>3</v>
      </c>
      <c r="E156" s="17" t="s">
        <v>3</v>
      </c>
      <c r="F156" s="16" t="s">
        <v>51</v>
      </c>
      <c r="G156" s="15">
        <v>0</v>
      </c>
      <c r="H156" s="15">
        <v>0</v>
      </c>
      <c r="I156" s="14">
        <v>182</v>
      </c>
      <c r="J156" s="13">
        <f t="shared" si="5"/>
        <v>182</v>
      </c>
      <c r="K156" s="12"/>
    </row>
    <row r="157" spans="1:11" ht="23.25" thickBot="1" x14ac:dyDescent="0.25">
      <c r="A157" s="11"/>
      <c r="B157" s="10"/>
      <c r="C157" s="9"/>
      <c r="D157" s="8">
        <v>4357</v>
      </c>
      <c r="E157" s="7">
        <v>6351</v>
      </c>
      <c r="F157" s="6" t="s">
        <v>0</v>
      </c>
      <c r="G157" s="5">
        <v>0</v>
      </c>
      <c r="H157" s="4">
        <v>0</v>
      </c>
      <c r="I157" s="3">
        <v>182</v>
      </c>
      <c r="J157" s="2">
        <f t="shared" si="5"/>
        <v>182</v>
      </c>
      <c r="K157" s="21"/>
    </row>
    <row r="158" spans="1:11" ht="26.25" customHeight="1" x14ac:dyDescent="0.2">
      <c r="A158" s="20" t="s">
        <v>6</v>
      </c>
      <c r="B158" s="18" t="s">
        <v>50</v>
      </c>
      <c r="C158" s="19" t="s">
        <v>47</v>
      </c>
      <c r="D158" s="18" t="s">
        <v>3</v>
      </c>
      <c r="E158" s="17" t="s">
        <v>3</v>
      </c>
      <c r="F158" s="16" t="s">
        <v>49</v>
      </c>
      <c r="G158" s="15">
        <v>0</v>
      </c>
      <c r="H158" s="15">
        <v>0</v>
      </c>
      <c r="I158" s="14">
        <v>67</v>
      </c>
      <c r="J158" s="13">
        <f t="shared" si="5"/>
        <v>67</v>
      </c>
      <c r="K158" s="12"/>
    </row>
    <row r="159" spans="1:11" ht="23.25" thickBot="1" x14ac:dyDescent="0.25">
      <c r="A159" s="11"/>
      <c r="B159" s="10"/>
      <c r="C159" s="9"/>
      <c r="D159" s="8">
        <v>4357</v>
      </c>
      <c r="E159" s="7">
        <v>5331</v>
      </c>
      <c r="F159" s="6" t="s">
        <v>76</v>
      </c>
      <c r="G159" s="5">
        <v>0</v>
      </c>
      <c r="H159" s="4">
        <v>0</v>
      </c>
      <c r="I159" s="3">
        <v>67</v>
      </c>
      <c r="J159" s="2">
        <f t="shared" si="5"/>
        <v>67</v>
      </c>
      <c r="K159" s="21"/>
    </row>
    <row r="160" spans="1:11" ht="33.75" x14ac:dyDescent="0.2">
      <c r="A160" s="20" t="s">
        <v>6</v>
      </c>
      <c r="B160" s="18" t="s">
        <v>48</v>
      </c>
      <c r="C160" s="19" t="s">
        <v>47</v>
      </c>
      <c r="D160" s="18" t="s">
        <v>3</v>
      </c>
      <c r="E160" s="17" t="s">
        <v>3</v>
      </c>
      <c r="F160" s="16" t="s">
        <v>46</v>
      </c>
      <c r="G160" s="15">
        <v>0</v>
      </c>
      <c r="H160" s="15">
        <v>0</v>
      </c>
      <c r="I160" s="14">
        <v>65</v>
      </c>
      <c r="J160" s="13">
        <f t="shared" si="5"/>
        <v>65</v>
      </c>
      <c r="K160" s="12"/>
    </row>
    <row r="161" spans="1:11" ht="23.25" thickBot="1" x14ac:dyDescent="0.25">
      <c r="A161" s="11"/>
      <c r="B161" s="10"/>
      <c r="C161" s="9"/>
      <c r="D161" s="8">
        <v>4357</v>
      </c>
      <c r="E161" s="7">
        <v>6351</v>
      </c>
      <c r="F161" s="6" t="s">
        <v>0</v>
      </c>
      <c r="G161" s="5">
        <v>0</v>
      </c>
      <c r="H161" s="4">
        <v>0</v>
      </c>
      <c r="I161" s="3">
        <v>65</v>
      </c>
      <c r="J161" s="2">
        <f t="shared" si="5"/>
        <v>65</v>
      </c>
      <c r="K161" s="21"/>
    </row>
    <row r="162" spans="1:11" ht="33.75" x14ac:dyDescent="0.2">
      <c r="A162" s="20" t="s">
        <v>6</v>
      </c>
      <c r="B162" s="18" t="s">
        <v>45</v>
      </c>
      <c r="C162" s="19" t="s">
        <v>40</v>
      </c>
      <c r="D162" s="18" t="s">
        <v>3</v>
      </c>
      <c r="E162" s="17" t="s">
        <v>3</v>
      </c>
      <c r="F162" s="16" t="s">
        <v>44</v>
      </c>
      <c r="G162" s="15">
        <v>0</v>
      </c>
      <c r="H162" s="15">
        <v>0</v>
      </c>
      <c r="I162" s="14">
        <v>480</v>
      </c>
      <c r="J162" s="13">
        <f t="shared" si="5"/>
        <v>480</v>
      </c>
      <c r="K162" s="12"/>
    </row>
    <row r="163" spans="1:11" ht="23.25" thickBot="1" x14ac:dyDescent="0.25">
      <c r="A163" s="11"/>
      <c r="B163" s="10"/>
      <c r="C163" s="9"/>
      <c r="D163" s="8">
        <v>4357</v>
      </c>
      <c r="E163" s="7">
        <v>5331</v>
      </c>
      <c r="F163" s="6" t="s">
        <v>76</v>
      </c>
      <c r="G163" s="5">
        <v>0</v>
      </c>
      <c r="H163" s="4">
        <v>0</v>
      </c>
      <c r="I163" s="3">
        <v>480</v>
      </c>
      <c r="J163" s="2">
        <f t="shared" si="5"/>
        <v>480</v>
      </c>
      <c r="K163" s="21"/>
    </row>
    <row r="164" spans="1:11" ht="22.5" x14ac:dyDescent="0.2">
      <c r="A164" s="20" t="s">
        <v>6</v>
      </c>
      <c r="B164" s="18" t="s">
        <v>43</v>
      </c>
      <c r="C164" s="19" t="s">
        <v>40</v>
      </c>
      <c r="D164" s="18" t="s">
        <v>3</v>
      </c>
      <c r="E164" s="17" t="s">
        <v>3</v>
      </c>
      <c r="F164" s="16" t="s">
        <v>42</v>
      </c>
      <c r="G164" s="15">
        <v>0</v>
      </c>
      <c r="H164" s="15">
        <v>0</v>
      </c>
      <c r="I164" s="14">
        <v>100</v>
      </c>
      <c r="J164" s="13">
        <f t="shared" si="5"/>
        <v>100</v>
      </c>
      <c r="K164" s="12"/>
    </row>
    <row r="165" spans="1:11" ht="23.25" thickBot="1" x14ac:dyDescent="0.25">
      <c r="A165" s="11"/>
      <c r="B165" s="10"/>
      <c r="C165" s="9"/>
      <c r="D165" s="8">
        <v>4357</v>
      </c>
      <c r="E165" s="7">
        <v>5331</v>
      </c>
      <c r="F165" s="6" t="s">
        <v>76</v>
      </c>
      <c r="G165" s="5">
        <v>0</v>
      </c>
      <c r="H165" s="4">
        <v>0</v>
      </c>
      <c r="I165" s="3">
        <v>100</v>
      </c>
      <c r="J165" s="2">
        <f t="shared" si="5"/>
        <v>100</v>
      </c>
      <c r="K165" s="21"/>
    </row>
    <row r="166" spans="1:11" ht="33.75" x14ac:dyDescent="0.2">
      <c r="A166" s="20" t="s">
        <v>6</v>
      </c>
      <c r="B166" s="18" t="s">
        <v>41</v>
      </c>
      <c r="C166" s="19" t="s">
        <v>40</v>
      </c>
      <c r="D166" s="18" t="s">
        <v>3</v>
      </c>
      <c r="E166" s="17" t="s">
        <v>3</v>
      </c>
      <c r="F166" s="16" t="s">
        <v>39</v>
      </c>
      <c r="G166" s="15">
        <v>0</v>
      </c>
      <c r="H166" s="15">
        <v>0</v>
      </c>
      <c r="I166" s="14">
        <v>100</v>
      </c>
      <c r="J166" s="13">
        <f t="shared" si="5"/>
        <v>100</v>
      </c>
      <c r="K166" s="12"/>
    </row>
    <row r="167" spans="1:11" ht="23.25" thickBot="1" x14ac:dyDescent="0.25">
      <c r="A167" s="11"/>
      <c r="B167" s="10"/>
      <c r="C167" s="9"/>
      <c r="D167" s="8">
        <v>4357</v>
      </c>
      <c r="E167" s="7">
        <v>5331</v>
      </c>
      <c r="F167" s="6" t="s">
        <v>76</v>
      </c>
      <c r="G167" s="5">
        <v>0</v>
      </c>
      <c r="H167" s="4">
        <v>0</v>
      </c>
      <c r="I167" s="3">
        <v>100</v>
      </c>
      <c r="J167" s="2">
        <f t="shared" si="5"/>
        <v>100</v>
      </c>
      <c r="K167" s="21"/>
    </row>
    <row r="168" spans="1:11" ht="33.75" x14ac:dyDescent="0.2">
      <c r="A168" s="20" t="s">
        <v>6</v>
      </c>
      <c r="B168" s="18" t="s">
        <v>38</v>
      </c>
      <c r="C168" s="19" t="s">
        <v>23</v>
      </c>
      <c r="D168" s="18" t="s">
        <v>3</v>
      </c>
      <c r="E168" s="17" t="s">
        <v>3</v>
      </c>
      <c r="F168" s="16" t="s">
        <v>37</v>
      </c>
      <c r="G168" s="15">
        <v>0</v>
      </c>
      <c r="H168" s="15">
        <v>0</v>
      </c>
      <c r="I168" s="14">
        <v>490</v>
      </c>
      <c r="J168" s="13">
        <f t="shared" si="5"/>
        <v>490</v>
      </c>
      <c r="K168" s="12"/>
    </row>
    <row r="169" spans="1:11" ht="23.25" thickBot="1" x14ac:dyDescent="0.25">
      <c r="A169" s="11"/>
      <c r="B169" s="10"/>
      <c r="C169" s="9"/>
      <c r="D169" s="8">
        <v>4357</v>
      </c>
      <c r="E169" s="7">
        <v>6351</v>
      </c>
      <c r="F169" s="6" t="s">
        <v>0</v>
      </c>
      <c r="G169" s="5">
        <v>0</v>
      </c>
      <c r="H169" s="4">
        <v>0</v>
      </c>
      <c r="I169" s="3">
        <v>490</v>
      </c>
      <c r="J169" s="2">
        <f t="shared" si="5"/>
        <v>490</v>
      </c>
      <c r="K169" s="21"/>
    </row>
    <row r="170" spans="1:11" ht="33.75" x14ac:dyDescent="0.2">
      <c r="A170" s="20" t="s">
        <v>6</v>
      </c>
      <c r="B170" s="18" t="s">
        <v>36</v>
      </c>
      <c r="C170" s="19" t="s">
        <v>23</v>
      </c>
      <c r="D170" s="18" t="s">
        <v>3</v>
      </c>
      <c r="E170" s="17" t="s">
        <v>3</v>
      </c>
      <c r="F170" s="16" t="s">
        <v>35</v>
      </c>
      <c r="G170" s="15">
        <v>0</v>
      </c>
      <c r="H170" s="15">
        <v>0</v>
      </c>
      <c r="I170" s="14">
        <v>400</v>
      </c>
      <c r="J170" s="13">
        <f t="shared" si="5"/>
        <v>400</v>
      </c>
      <c r="K170" s="12"/>
    </row>
    <row r="171" spans="1:11" ht="23.25" thickBot="1" x14ac:dyDescent="0.25">
      <c r="A171" s="11"/>
      <c r="B171" s="10"/>
      <c r="C171" s="9"/>
      <c r="D171" s="8">
        <v>4357</v>
      </c>
      <c r="E171" s="7">
        <v>6351</v>
      </c>
      <c r="F171" s="6" t="s">
        <v>0</v>
      </c>
      <c r="G171" s="5">
        <v>0</v>
      </c>
      <c r="H171" s="4">
        <v>0</v>
      </c>
      <c r="I171" s="3">
        <v>400</v>
      </c>
      <c r="J171" s="2">
        <f t="shared" si="5"/>
        <v>400</v>
      </c>
      <c r="K171" s="21"/>
    </row>
    <row r="172" spans="1:11" x14ac:dyDescent="0.2">
      <c r="A172" s="30"/>
      <c r="B172" s="41"/>
      <c r="C172" s="41"/>
      <c r="D172" s="30"/>
      <c r="E172" s="30"/>
      <c r="F172" s="40"/>
      <c r="G172" s="39"/>
      <c r="H172" s="39"/>
      <c r="I172" s="38"/>
      <c r="J172" s="38"/>
      <c r="K172" s="90"/>
    </row>
    <row r="173" spans="1:11" x14ac:dyDescent="0.2">
      <c r="A173" s="30"/>
      <c r="B173" s="41"/>
      <c r="C173" s="41"/>
      <c r="D173" s="30"/>
      <c r="E173" s="30"/>
      <c r="F173" s="40"/>
      <c r="G173" s="39"/>
      <c r="H173" s="39"/>
      <c r="I173" s="38"/>
      <c r="J173" s="38"/>
      <c r="K173" s="90"/>
    </row>
    <row r="174" spans="1:11" x14ac:dyDescent="0.2">
      <c r="A174" s="30"/>
      <c r="B174" s="41"/>
      <c r="C174" s="41"/>
      <c r="D174" s="30"/>
      <c r="E174" s="30"/>
      <c r="F174" s="40"/>
      <c r="G174" s="39"/>
      <c r="H174" s="39"/>
      <c r="I174" s="38"/>
      <c r="J174" s="38"/>
      <c r="K174" s="90"/>
    </row>
    <row r="175" spans="1:11" x14ac:dyDescent="0.2">
      <c r="A175" s="30"/>
      <c r="B175" s="41"/>
      <c r="C175" s="41"/>
      <c r="D175" s="30"/>
      <c r="E175" s="30"/>
      <c r="F175" s="40"/>
      <c r="G175" s="39"/>
      <c r="H175" s="39"/>
      <c r="I175" s="38"/>
      <c r="J175" s="38"/>
      <c r="K175" s="90"/>
    </row>
    <row r="176" spans="1:11" x14ac:dyDescent="0.2">
      <c r="A176" s="30"/>
      <c r="B176" s="41"/>
      <c r="C176" s="41"/>
      <c r="D176" s="30"/>
      <c r="E176" s="30"/>
      <c r="F176" s="40"/>
      <c r="G176" s="39"/>
      <c r="H176" s="39"/>
      <c r="I176" s="38"/>
      <c r="J176" s="38"/>
      <c r="K176" s="90"/>
    </row>
    <row r="177" spans="1:11" x14ac:dyDescent="0.2">
      <c r="A177" s="30"/>
      <c r="B177" s="41"/>
      <c r="C177" s="41"/>
      <c r="D177" s="30"/>
      <c r="E177" s="30"/>
      <c r="F177" s="40"/>
      <c r="G177" s="39"/>
      <c r="H177" s="39"/>
      <c r="I177" s="38"/>
      <c r="J177" s="38"/>
      <c r="K177" s="90"/>
    </row>
    <row r="178" spans="1:11" ht="13.5" thickBot="1" x14ac:dyDescent="0.25">
      <c r="A178" s="30"/>
      <c r="B178" s="41"/>
      <c r="C178" s="41"/>
      <c r="D178" s="30"/>
      <c r="E178" s="30"/>
      <c r="F178" s="40"/>
      <c r="G178" s="39"/>
      <c r="H178" s="39"/>
      <c r="I178" s="38"/>
      <c r="J178" s="38"/>
      <c r="K178" s="90"/>
    </row>
    <row r="179" spans="1:11" ht="23.25" thickBot="1" x14ac:dyDescent="0.25">
      <c r="A179" s="25" t="s">
        <v>34</v>
      </c>
      <c r="B179" s="24" t="s">
        <v>33</v>
      </c>
      <c r="C179" s="93"/>
      <c r="D179" s="24" t="s">
        <v>32</v>
      </c>
      <c r="E179" s="24" t="s">
        <v>31</v>
      </c>
      <c r="F179" s="24" t="s">
        <v>30</v>
      </c>
      <c r="G179" s="29" t="s">
        <v>29</v>
      </c>
      <c r="H179" s="28" t="s">
        <v>28</v>
      </c>
      <c r="I179" s="27" t="s">
        <v>1</v>
      </c>
      <c r="J179" s="26" t="s">
        <v>27</v>
      </c>
      <c r="K179" s="21"/>
    </row>
    <row r="180" spans="1:11" ht="23.25" thickBot="1" x14ac:dyDescent="0.25">
      <c r="A180" s="25" t="s">
        <v>6</v>
      </c>
      <c r="B180" s="24" t="s">
        <v>3</v>
      </c>
      <c r="C180" s="24"/>
      <c r="D180" s="24" t="s">
        <v>3</v>
      </c>
      <c r="E180" s="23" t="s">
        <v>3</v>
      </c>
      <c r="F180" s="22" t="s">
        <v>26</v>
      </c>
      <c r="G180" s="94" t="s">
        <v>25</v>
      </c>
      <c r="H180" s="95"/>
      <c r="I180" s="95"/>
      <c r="J180" s="96"/>
      <c r="K180" s="21"/>
    </row>
    <row r="181" spans="1:11" ht="45" x14ac:dyDescent="0.2">
      <c r="A181" s="20" t="s">
        <v>6</v>
      </c>
      <c r="B181" s="18" t="s">
        <v>24</v>
      </c>
      <c r="C181" s="19" t="s">
        <v>23</v>
      </c>
      <c r="D181" s="18" t="s">
        <v>3</v>
      </c>
      <c r="E181" s="17" t="s">
        <v>3</v>
      </c>
      <c r="F181" s="16" t="s">
        <v>22</v>
      </c>
      <c r="G181" s="15">
        <v>0</v>
      </c>
      <c r="H181" s="15">
        <v>0</v>
      </c>
      <c r="I181" s="14">
        <v>280</v>
      </c>
      <c r="J181" s="13">
        <f t="shared" ref="J181:J196" si="6">H181+I181</f>
        <v>280</v>
      </c>
      <c r="K181" s="12"/>
    </row>
    <row r="182" spans="1:11" ht="23.25" thickBot="1" x14ac:dyDescent="0.25">
      <c r="A182" s="11"/>
      <c r="B182" s="10"/>
      <c r="C182" s="9"/>
      <c r="D182" s="8">
        <v>4357</v>
      </c>
      <c r="E182" s="7">
        <v>5331</v>
      </c>
      <c r="F182" s="6" t="s">
        <v>76</v>
      </c>
      <c r="G182" s="5">
        <v>0</v>
      </c>
      <c r="H182" s="4">
        <v>0</v>
      </c>
      <c r="I182" s="3">
        <v>280</v>
      </c>
      <c r="J182" s="2">
        <f t="shared" si="6"/>
        <v>280</v>
      </c>
      <c r="K182" s="12"/>
    </row>
    <row r="183" spans="1:11" ht="33.75" x14ac:dyDescent="0.2">
      <c r="A183" s="20" t="s">
        <v>6</v>
      </c>
      <c r="B183" s="18" t="s">
        <v>21</v>
      </c>
      <c r="C183" s="19" t="s">
        <v>18</v>
      </c>
      <c r="D183" s="18" t="s">
        <v>3</v>
      </c>
      <c r="E183" s="17" t="s">
        <v>3</v>
      </c>
      <c r="F183" s="16" t="s">
        <v>20</v>
      </c>
      <c r="G183" s="15">
        <v>0</v>
      </c>
      <c r="H183" s="15">
        <v>0</v>
      </c>
      <c r="I183" s="14">
        <v>276</v>
      </c>
      <c r="J183" s="13">
        <f t="shared" si="6"/>
        <v>276</v>
      </c>
      <c r="K183" s="12"/>
    </row>
    <row r="184" spans="1:11" ht="23.25" thickBot="1" x14ac:dyDescent="0.25">
      <c r="A184" s="11"/>
      <c r="B184" s="10"/>
      <c r="C184" s="9"/>
      <c r="D184" s="8">
        <v>4357</v>
      </c>
      <c r="E184" s="7">
        <v>5331</v>
      </c>
      <c r="F184" s="6" t="s">
        <v>76</v>
      </c>
      <c r="G184" s="5">
        <v>0</v>
      </c>
      <c r="H184" s="4">
        <v>0</v>
      </c>
      <c r="I184" s="3">
        <v>276</v>
      </c>
      <c r="J184" s="2">
        <f t="shared" si="6"/>
        <v>276</v>
      </c>
      <c r="K184" s="12"/>
    </row>
    <row r="185" spans="1:11" ht="33.75" x14ac:dyDescent="0.2">
      <c r="A185" s="20" t="s">
        <v>6</v>
      </c>
      <c r="B185" s="18" t="s">
        <v>19</v>
      </c>
      <c r="C185" s="19" t="s">
        <v>18</v>
      </c>
      <c r="D185" s="18" t="s">
        <v>3</v>
      </c>
      <c r="E185" s="17" t="s">
        <v>3</v>
      </c>
      <c r="F185" s="16" t="s">
        <v>17</v>
      </c>
      <c r="G185" s="15">
        <v>0</v>
      </c>
      <c r="H185" s="15">
        <v>0</v>
      </c>
      <c r="I185" s="14">
        <v>363</v>
      </c>
      <c r="J185" s="13">
        <f t="shared" si="6"/>
        <v>363</v>
      </c>
      <c r="K185" s="12"/>
    </row>
    <row r="186" spans="1:11" ht="23.25" thickBot="1" x14ac:dyDescent="0.25">
      <c r="A186" s="11"/>
      <c r="B186" s="10"/>
      <c r="C186" s="9"/>
      <c r="D186" s="8">
        <v>4357</v>
      </c>
      <c r="E186" s="7">
        <v>6351</v>
      </c>
      <c r="F186" s="6" t="s">
        <v>0</v>
      </c>
      <c r="G186" s="5">
        <v>0</v>
      </c>
      <c r="H186" s="4">
        <v>0</v>
      </c>
      <c r="I186" s="3">
        <v>363</v>
      </c>
      <c r="J186" s="2">
        <f t="shared" si="6"/>
        <v>363</v>
      </c>
      <c r="K186" s="12"/>
    </row>
    <row r="187" spans="1:11" ht="33.75" x14ac:dyDescent="0.2">
      <c r="A187" s="20" t="s">
        <v>6</v>
      </c>
      <c r="B187" s="18" t="s">
        <v>16</v>
      </c>
      <c r="C187" s="19" t="s">
        <v>15</v>
      </c>
      <c r="D187" s="18" t="s">
        <v>3</v>
      </c>
      <c r="E187" s="17" t="s">
        <v>3</v>
      </c>
      <c r="F187" s="16" t="s">
        <v>14</v>
      </c>
      <c r="G187" s="15">
        <v>0</v>
      </c>
      <c r="H187" s="15">
        <v>0</v>
      </c>
      <c r="I187" s="14">
        <v>60</v>
      </c>
      <c r="J187" s="13">
        <f t="shared" si="6"/>
        <v>60</v>
      </c>
      <c r="K187" s="12"/>
    </row>
    <row r="188" spans="1:11" ht="23.25" thickBot="1" x14ac:dyDescent="0.25">
      <c r="A188" s="11"/>
      <c r="B188" s="10"/>
      <c r="C188" s="9"/>
      <c r="D188" s="8">
        <v>4357</v>
      </c>
      <c r="E188" s="7">
        <v>6351</v>
      </c>
      <c r="F188" s="6" t="s">
        <v>0</v>
      </c>
      <c r="G188" s="5">
        <v>0</v>
      </c>
      <c r="H188" s="4">
        <v>0</v>
      </c>
      <c r="I188" s="3">
        <v>60</v>
      </c>
      <c r="J188" s="2">
        <f t="shared" si="6"/>
        <v>60</v>
      </c>
      <c r="K188" s="12"/>
    </row>
    <row r="189" spans="1:11" ht="33.75" x14ac:dyDescent="0.2">
      <c r="A189" s="20" t="s">
        <v>6</v>
      </c>
      <c r="B189" s="18" t="s">
        <v>13</v>
      </c>
      <c r="C189" s="19" t="s">
        <v>12</v>
      </c>
      <c r="D189" s="18" t="s">
        <v>3</v>
      </c>
      <c r="E189" s="17" t="s">
        <v>3</v>
      </c>
      <c r="F189" s="16" t="s">
        <v>11</v>
      </c>
      <c r="G189" s="15">
        <v>0</v>
      </c>
      <c r="H189" s="15">
        <v>0</v>
      </c>
      <c r="I189" s="14">
        <v>165</v>
      </c>
      <c r="J189" s="13">
        <f t="shared" si="6"/>
        <v>165</v>
      </c>
      <c r="K189" s="12"/>
    </row>
    <row r="190" spans="1:11" ht="23.25" thickBot="1" x14ac:dyDescent="0.25">
      <c r="A190" s="11"/>
      <c r="B190" s="10"/>
      <c r="C190" s="9"/>
      <c r="D190" s="8">
        <v>4357</v>
      </c>
      <c r="E190" s="7">
        <v>6351</v>
      </c>
      <c r="F190" s="6" t="s">
        <v>0</v>
      </c>
      <c r="G190" s="5">
        <v>0</v>
      </c>
      <c r="H190" s="4">
        <v>0</v>
      </c>
      <c r="I190" s="3">
        <v>165</v>
      </c>
      <c r="J190" s="2">
        <f t="shared" si="6"/>
        <v>165</v>
      </c>
      <c r="K190" s="12"/>
    </row>
    <row r="191" spans="1:11" ht="22.5" x14ac:dyDescent="0.2">
      <c r="A191" s="20" t="s">
        <v>6</v>
      </c>
      <c r="B191" s="18" t="s">
        <v>10</v>
      </c>
      <c r="C191" s="19" t="s">
        <v>4</v>
      </c>
      <c r="D191" s="18" t="s">
        <v>3</v>
      </c>
      <c r="E191" s="17" t="s">
        <v>3</v>
      </c>
      <c r="F191" s="16" t="s">
        <v>9</v>
      </c>
      <c r="G191" s="15">
        <v>0</v>
      </c>
      <c r="H191" s="15">
        <v>0</v>
      </c>
      <c r="I191" s="14">
        <v>200</v>
      </c>
      <c r="J191" s="13">
        <f t="shared" si="6"/>
        <v>200</v>
      </c>
      <c r="K191" s="12"/>
    </row>
    <row r="192" spans="1:11" ht="23.25" thickBot="1" x14ac:dyDescent="0.25">
      <c r="A192" s="11"/>
      <c r="B192" s="10"/>
      <c r="C192" s="9"/>
      <c r="D192" s="8">
        <v>4357</v>
      </c>
      <c r="E192" s="7">
        <v>6351</v>
      </c>
      <c r="F192" s="6" t="s">
        <v>0</v>
      </c>
      <c r="G192" s="5">
        <v>0</v>
      </c>
      <c r="H192" s="4">
        <v>0</v>
      </c>
      <c r="I192" s="3">
        <v>200</v>
      </c>
      <c r="J192" s="2">
        <f t="shared" si="6"/>
        <v>200</v>
      </c>
      <c r="K192" s="21"/>
    </row>
    <row r="193" spans="1:11" ht="45" x14ac:dyDescent="0.2">
      <c r="A193" s="20" t="s">
        <v>6</v>
      </c>
      <c r="B193" s="18" t="s">
        <v>8</v>
      </c>
      <c r="C193" s="19" t="s">
        <v>4</v>
      </c>
      <c r="D193" s="18" t="s">
        <v>3</v>
      </c>
      <c r="E193" s="17" t="s">
        <v>3</v>
      </c>
      <c r="F193" s="16" t="s">
        <v>7</v>
      </c>
      <c r="G193" s="15">
        <v>0</v>
      </c>
      <c r="H193" s="15">
        <v>0</v>
      </c>
      <c r="I193" s="14">
        <v>70</v>
      </c>
      <c r="J193" s="13">
        <f t="shared" si="6"/>
        <v>70</v>
      </c>
      <c r="K193" s="12"/>
    </row>
    <row r="194" spans="1:11" ht="23.25" thickBot="1" x14ac:dyDescent="0.25">
      <c r="A194" s="11"/>
      <c r="B194" s="10"/>
      <c r="C194" s="9"/>
      <c r="D194" s="8">
        <v>4357</v>
      </c>
      <c r="E194" s="7">
        <v>6351</v>
      </c>
      <c r="F194" s="6" t="s">
        <v>0</v>
      </c>
      <c r="G194" s="5">
        <v>0</v>
      </c>
      <c r="H194" s="4">
        <v>0</v>
      </c>
      <c r="I194" s="3">
        <v>70</v>
      </c>
      <c r="J194" s="2">
        <f t="shared" si="6"/>
        <v>70</v>
      </c>
      <c r="K194" s="12"/>
    </row>
    <row r="195" spans="1:11" ht="22.5" x14ac:dyDescent="0.2">
      <c r="A195" s="20" t="s">
        <v>6</v>
      </c>
      <c r="B195" s="18" t="s">
        <v>5</v>
      </c>
      <c r="C195" s="19" t="s">
        <v>4</v>
      </c>
      <c r="D195" s="18" t="s">
        <v>3</v>
      </c>
      <c r="E195" s="17" t="s">
        <v>3</v>
      </c>
      <c r="F195" s="16" t="s">
        <v>2</v>
      </c>
      <c r="G195" s="15">
        <v>0</v>
      </c>
      <c r="H195" s="15">
        <v>0</v>
      </c>
      <c r="I195" s="14">
        <v>80</v>
      </c>
      <c r="J195" s="13">
        <f t="shared" si="6"/>
        <v>80</v>
      </c>
      <c r="K195" s="12"/>
    </row>
    <row r="196" spans="1:11" ht="23.25" thickBot="1" x14ac:dyDescent="0.25">
      <c r="A196" s="11"/>
      <c r="B196" s="10"/>
      <c r="C196" s="9"/>
      <c r="D196" s="8">
        <v>4357</v>
      </c>
      <c r="E196" s="7">
        <v>6351</v>
      </c>
      <c r="F196" s="6" t="s">
        <v>0</v>
      </c>
      <c r="G196" s="5">
        <v>0</v>
      </c>
      <c r="H196" s="4">
        <v>0</v>
      </c>
      <c r="I196" s="3">
        <v>80</v>
      </c>
      <c r="J196" s="2">
        <f t="shared" si="6"/>
        <v>80</v>
      </c>
    </row>
  </sheetData>
  <mergeCells count="9">
    <mergeCell ref="G180:J180"/>
    <mergeCell ref="G149:J149"/>
    <mergeCell ref="A2:J2"/>
    <mergeCell ref="A4:J4"/>
    <mergeCell ref="A6:J6"/>
    <mergeCell ref="G28:J28"/>
    <mergeCell ref="G57:J57"/>
    <mergeCell ref="G86:J86"/>
    <mergeCell ref="G117:J117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&amp;C024_P03_Tabulkova_cast_ZRRO_352_18_91205</oddHeader>
  </headerFooter>
  <ignoredErrors>
    <ignoredError sqref="B16:C22 B33:C45 B47:C52 B58:C71 B72:C81 B87:C98 B99:C109 B111:C112 B118:C124 B126:C133 B134:C137 B150:C161 B162:C171 B181:C19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352_18_ke schválení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Grmelová Hana</dc:creator>
  <cp:lastModifiedBy>Kremerová Luisa</cp:lastModifiedBy>
  <cp:lastPrinted>2018-11-07T10:14:16Z</cp:lastPrinted>
  <dcterms:created xsi:type="dcterms:W3CDTF">2018-10-29T10:35:35Z</dcterms:created>
  <dcterms:modified xsi:type="dcterms:W3CDTF">2018-11-07T10:14:27Z</dcterms:modified>
</cp:coreProperties>
</file>