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991" activeTab="2"/>
  </bookViews>
  <sheets>
    <sheet name="P01-krajské školy" sheetId="3" r:id="rId1"/>
    <sheet name="P02-obecní školy" sheetId="4" r:id="rId2"/>
    <sheet name="P03-soukromé školy" sheetId="5" r:id="rId3"/>
  </sheets>
  <definedNames>
    <definedName name="_xlnm.Print_Titles" localSheetId="0">'P01-krajské školy'!#REF!</definedName>
    <definedName name="_xlnm.Print_Titles" localSheetId="1">'P02-obecní školy'!#REF!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9" i="3" l="1"/>
  <c r="E69" i="3"/>
  <c r="F69" i="3"/>
  <c r="G69" i="3"/>
  <c r="H69" i="3"/>
  <c r="C69" i="3"/>
  <c r="D67" i="3"/>
  <c r="E67" i="3"/>
  <c r="F67" i="3"/>
  <c r="G67" i="3"/>
  <c r="H67" i="3"/>
  <c r="C67" i="3"/>
  <c r="F43" i="5" l="1"/>
  <c r="E43" i="5"/>
  <c r="G42" i="5"/>
  <c r="F41" i="5"/>
  <c r="E41" i="5"/>
  <c r="D41" i="5"/>
  <c r="D43" i="5" s="1"/>
  <c r="C41" i="5"/>
  <c r="C43" i="5" s="1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43" i="5" l="1"/>
  <c r="G41" i="5"/>
  <c r="F362" i="4" l="1"/>
  <c r="D362" i="4"/>
  <c r="H361" i="4"/>
  <c r="G360" i="4"/>
  <c r="G362" i="4" s="1"/>
  <c r="F360" i="4"/>
  <c r="E360" i="4"/>
  <c r="E362" i="4" s="1"/>
  <c r="D360" i="4"/>
  <c r="C360" i="4"/>
  <c r="C362" i="4" s="1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360" i="4" s="1"/>
  <c r="H362" i="4" s="1"/>
</calcChain>
</file>

<file path=xl/sharedStrings.xml><?xml version="1.0" encoding="utf-8"?>
<sst xmlns="http://schemas.openxmlformats.org/spreadsheetml/2006/main" count="524" uniqueCount="505">
  <si>
    <t>Krajský úřad Libereckého kraje</t>
  </si>
  <si>
    <t>Příloha č. 3</t>
  </si>
  <si>
    <t>U Jezu 642/2a   Liberec 2    461 80</t>
  </si>
  <si>
    <t>odbor školství, mládeže, tělovýchovy a sportu</t>
  </si>
  <si>
    <t>v Kč</t>
  </si>
  <si>
    <t>číselník KÚ</t>
  </si>
  <si>
    <t>Škola, školské zařízení</t>
  </si>
  <si>
    <t>Mzdové prostředky</t>
  </si>
  <si>
    <t>Odvody</t>
  </si>
  <si>
    <t>FKSP</t>
  </si>
  <si>
    <t>ONIV přímé</t>
  </si>
  <si>
    <t>Dotace celkem</t>
  </si>
  <si>
    <t>Platy</t>
  </si>
  <si>
    <t>OON</t>
  </si>
  <si>
    <t>Gymnázium, Česká Lípa, Žitavská 2669</t>
  </si>
  <si>
    <t>Gymnázium, Mimoň, Letná 263</t>
  </si>
  <si>
    <t>Gymnázium, Jablonec n. N., U Balvanu 16</t>
  </si>
  <si>
    <t>Gymnázium a Obchodní akademie, Tanvald, Školní 305</t>
  </si>
  <si>
    <t>Gymnázium F.X.Šaldy, Liberec 11, Partyzánská 530</t>
  </si>
  <si>
    <t>Gymnázium, Frýdlant, Mládeže 884</t>
  </si>
  <si>
    <t>Gymnázium Ivana Olbrachta, Semily, Nad Špejcharem 574</t>
  </si>
  <si>
    <t>Gymnázium, Turnov, Jana Palacha 804</t>
  </si>
  <si>
    <t>Gymnázium, Jablonec n. N., Dr. Antona Randy 4096/13</t>
  </si>
  <si>
    <t>Gymnázium a SOŠ, Jilemnice, Tkalcovská 460</t>
  </si>
  <si>
    <t>Gymnázium a SOŠ pedagogická, Liberec, Jeronýmova 425/27</t>
  </si>
  <si>
    <t>Obchodní akademie, Česká Lípa, náměstí Osvobození 422</t>
  </si>
  <si>
    <t>Vyšší odborná škola mezinárodního obchodu a Obchodní akademie, Jablonec nad Nisou, Horní náměstí 15</t>
  </si>
  <si>
    <t>Obchodní akademie a Jazyková škola s právem státní jazykové zkoušky, Liberec, Šamánkova 500/8</t>
  </si>
  <si>
    <t>Střední průmyslová škola, Česká Lípa, Havlíčkova 426</t>
  </si>
  <si>
    <t>Střední průmyslová škola stavební, Liberec 1, Sokolovské náměstí 14</t>
  </si>
  <si>
    <t>Střední průmyslová strojní a elektrotechnická a VOŠ, Liberec, Masarykova 3</t>
  </si>
  <si>
    <t>Střední průmyslová škola textilní, Liberec, Tyršova 1</t>
  </si>
  <si>
    <t>Vyšší odborná škola sklářská a Střední škola, Nový Bor, Wolkerova 316</t>
  </si>
  <si>
    <t>SUPŠ sklářská, Kamenický Šenov, Havlíčkova 57</t>
  </si>
  <si>
    <t>SUPŠ a VOŠ, Jablonec nad Nisou, Horní náměstí 1</t>
  </si>
  <si>
    <t>SUPŠ sklářská, Železný Brod, Smetanovo zátiší 470</t>
  </si>
  <si>
    <t>SUPŠ a VOŠ, Turnov, Skálova 373</t>
  </si>
  <si>
    <t>Střední zdravotnická škola a VOŠ zdravotnická, Liberec, Kostelní 9</t>
  </si>
  <si>
    <t>Střední zdravotnická škola, Turnov, 28. října 1390</t>
  </si>
  <si>
    <t>Střední škola a Mateřská škola, Liberec, Na Bojišti 15</t>
  </si>
  <si>
    <t>Střední škola strojní, stavební a dopravní, Liberec II, Truhlářská 360/3</t>
  </si>
  <si>
    <t>Integrovaná střední škola, Semily, 28. října 607</t>
  </si>
  <si>
    <t>Integrovaná střední škola, Vysoké nad Jizerou, Dr. Farského 300</t>
  </si>
  <si>
    <t>Střední odborná škola a Střední odborné učiliště, Česká Lípa, 28. října 2707</t>
  </si>
  <si>
    <t>Střední průmyslová škola technická, Jablonec n. N., Belgická 4852</t>
  </si>
  <si>
    <t>Střední škola řemesel a služeb, Jablonec n. N., Smetanova 66</t>
  </si>
  <si>
    <t>Střední škola gastronomie a služeb, Liberec, Dvorská 447/29</t>
  </si>
  <si>
    <t>Střední škola, Lomnice n. P., Antala Staška 213</t>
  </si>
  <si>
    <t>Střední škola hospodářská a lesnická, Frýdlant, Bělíkova 1387</t>
  </si>
  <si>
    <t>Střední odborná škola, Liberec, Jablonecká 999</t>
  </si>
  <si>
    <t>Obchodní akademie, Hotelová škola a Střední odborná škola, Turnov, Zborovská 519</t>
  </si>
  <si>
    <t>ZŠ a MŠ logopedická, Liberec, E. Krásnohorské 921</t>
  </si>
  <si>
    <t>ZŠ a MŠ pro tělesně postižené, Liberec, Lužická 920/7</t>
  </si>
  <si>
    <t>ZŠ, Jablonec n. N., Liberecká 1734/31</t>
  </si>
  <si>
    <t>ZŠ a MŠ při dětské léčebně, Cvikov, Ústavní 531</t>
  </si>
  <si>
    <t>ZŠ a MŠ při nemocnici, Liberec, Husova 357/10</t>
  </si>
  <si>
    <t>ZŠ a MŠ, Jablonec n. N., Kamenná 404/4</t>
  </si>
  <si>
    <t>ZŠ, Tanvald, Údolí Kamenice 238</t>
  </si>
  <si>
    <t>ZŠ a MŠ, Jilemnice, Komenského 103</t>
  </si>
  <si>
    <t>ZŠ speciální, Semily, Nádražní 213</t>
  </si>
  <si>
    <t>Dětský domov, Česká Lípa, Mariánská 570</t>
  </si>
  <si>
    <t>Dětský domov, Jablonné v Podještědí, Zámecká 1</t>
  </si>
  <si>
    <t>Dětský domov, ZŠ a MŠ, Krompach 47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</si>
  <si>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</si>
  <si>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</si>
  <si>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</si>
  <si>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</si>
  <si>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</si>
  <si>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</si>
  <si>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</si>
  <si>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</si>
  <si>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Celkem</t>
  </si>
  <si>
    <t>Rezerva</t>
  </si>
  <si>
    <t>Celkem školy a školská zařízení zřizovaná krajem</t>
  </si>
  <si>
    <t>Rozpočet přímých NIV k 7. 12. 2018</t>
  </si>
  <si>
    <t>ROZPOČET PŘÍMÝCH NIV k 7. 12. 2018 - KRAJSKÉ ŠKOLY A ŠKOLSKÁ ZAŘÍZENÍ</t>
  </si>
  <si>
    <t>ROZPOČET PŘÍMÝCH NIV k 7. 12. 2018 - OBECNÍ ŠKOLY A ŠKOLSKÁ ZAŘÍZENÍ</t>
  </si>
  <si>
    <t>ZUŠ Nové Město p. S., Žižkova 309 Celkem</t>
  </si>
  <si>
    <t>ZŠ a MŠ Hrádek n. N., Hartavská 220 Celkem</t>
  </si>
  <si>
    <t>ZŠ a MŠ Pěnčín 17 Celkem</t>
  </si>
  <si>
    <t>ZŠ Lázně Libverda, č. p. 112 Celkem</t>
  </si>
  <si>
    <t>ZŠ a MŠ Rynoltice 200 Celkem</t>
  </si>
  <si>
    <t>ZŠ a MŠ Svijanský Újezd 78 Celkem</t>
  </si>
  <si>
    <t>ZŠ Liberec, Ještědská 354/88 Celkem</t>
  </si>
  <si>
    <t>ZŠ, Liberec, Orlí 140/7 Celkem</t>
  </si>
  <si>
    <t>ZŠ a ZUŠ Liberec, Jabloňová 564/43 Celkem</t>
  </si>
  <si>
    <t>ZUŠ Liberec, Frýdlantská 1359 Celkem</t>
  </si>
  <si>
    <t>ZŠ speciální, Frýdlant, Husova 784 Celkem</t>
  </si>
  <si>
    <t>SVČ, Nové Město pod Smrkem Celkem</t>
  </si>
  <si>
    <t>DDM Hrádek n. N., Žitavská 260 Celkem</t>
  </si>
  <si>
    <t>ŠJ Chrastava, Turpišova 343 Celkem</t>
  </si>
  <si>
    <t>MŠ Český Dub, Kostelní 4/IV Celkem</t>
  </si>
  <si>
    <t>ZUŠ Český Dub, Komenského 46/I. Celkem</t>
  </si>
  <si>
    <t>ZŠ a MŠ Dolní Řasnice 270 Celkem</t>
  </si>
  <si>
    <t>MŠ Liberec, Horská 166/27 Celkem</t>
  </si>
  <si>
    <t>MŠ Liberec, Švermova 100 Celkem</t>
  </si>
  <si>
    <t>ŠJ Frýdlant, Školní 692 Celkem</t>
  </si>
  <si>
    <t>MŠ Jablonné v Podj., Liberecká 76 Celkem</t>
  </si>
  <si>
    <t>ZŠ a ZUŠ Jablonné v Podj., U Školy 98 Celkem</t>
  </si>
  <si>
    <t>MŠ Liberec, Gagarinova 788/9 Celkem</t>
  </si>
  <si>
    <t>ZŠ Liberec, Nám. Míru 212/2 Celkem</t>
  </si>
  <si>
    <t>ZŠ praktická a ZŠ speciální, Jablonné v Podj., Komenského 453 Celkem</t>
  </si>
  <si>
    <t>DDM Liberec, Riegrova 1278/16  Celkem</t>
  </si>
  <si>
    <t>MŠ Bílá 76 Celkem</t>
  </si>
  <si>
    <t>MŠ Hrádek n. N. - Donín, Rybářská 36 Celkem</t>
  </si>
  <si>
    <t>MŠ Hodkovice n. M., Podlesí 560 Celkem</t>
  </si>
  <si>
    <t>MŠ Hrádek n. N., Liberecká 607 Celkem</t>
  </si>
  <si>
    <t>MŠ Chrastava, Revoluční 488 Celkem</t>
  </si>
  <si>
    <t>MŠ Křižany 342 Celkem</t>
  </si>
  <si>
    <t>MŠ Liberec, Burianova 972/2 Celkem</t>
  </si>
  <si>
    <t>MŠ Lázně Libverda 177 Celkem</t>
  </si>
  <si>
    <t>MŠ Liberec, Purkyňova 458/19 Celkem</t>
  </si>
  <si>
    <t>MŠ Liberec, Jugoslávská 128/1 Celkem</t>
  </si>
  <si>
    <t>MŠ Liberec, Březinova 389/8 Celkem</t>
  </si>
  <si>
    <t>MŠ Liberec, Stromovka 285/1 Celkem</t>
  </si>
  <si>
    <t>MŠ Liberec, Jeřmanická 487/27 Celkem</t>
  </si>
  <si>
    <t>MŠ Liberec, Truhlářská 340/7 Celkem</t>
  </si>
  <si>
    <t>MŠ Liberec, Aloisina výšina 645/55 Celkem</t>
  </si>
  <si>
    <t>MŠ Liberec, Matoušova 468/12 Celkem</t>
  </si>
  <si>
    <t>MŠ Liberec, Klášterní 466/4 Celkem</t>
  </si>
  <si>
    <t>MŠ Liberec, Školní vršek 503/3 Celkem</t>
  </si>
  <si>
    <t>MŠ Liberec, Nezvalova 661/20 Celkem</t>
  </si>
  <si>
    <t>MŠ Liberec, Na Pískovně 761/3 Celkem</t>
  </si>
  <si>
    <t>MŠ Liberec, Dělnická 831/7 Celkem</t>
  </si>
  <si>
    <t>MŠ Liberec, Husova 184/72 Celkem</t>
  </si>
  <si>
    <t>MŠ Liberec, Klášterní 149/16 Celkem</t>
  </si>
  <si>
    <t>MŠ Liberec, Vzdušná 509/20 Celkem</t>
  </si>
  <si>
    <t>MŠ Liberec, Dětská 461 Celkem</t>
  </si>
  <si>
    <t>MŠ Liberec, Jabloňová 446/29 Celkem</t>
  </si>
  <si>
    <t>MŠ Liberec, Strakonická 211/12 Celkem</t>
  </si>
  <si>
    <t>MŠ Liberec, Oldřichova 836/5 Celkem</t>
  </si>
  <si>
    <t>MŠ Liberec, Skloněná 1414 Celkem</t>
  </si>
  <si>
    <t>MŠ Liberec, Žitavská 122/68 Celkem</t>
  </si>
  <si>
    <t>MŠ Liberec, Východní 270 Celkem</t>
  </si>
  <si>
    <t>MŠ Liberec, Žitná 832/19 Celkem</t>
  </si>
  <si>
    <t>MŠ Liberec, Kaplického 386 Celkem</t>
  </si>
  <si>
    <t>MŠ Liberec, Broumovská 840/7 Celkem</t>
  </si>
  <si>
    <t>MŠ Nové Město p. S., Mánesova 952 Celkem</t>
  </si>
  <si>
    <t>MŠ Hrádek n. N., Oldřichovská 462 Celkem</t>
  </si>
  <si>
    <t>MŠ Paceřice 100 Celkem</t>
  </si>
  <si>
    <t>MŠ Příšovice 162 Celkem</t>
  </si>
  <si>
    <t>MŠ Liberec, Bezová 274/1 Celkem</t>
  </si>
  <si>
    <t>MŠ Liberec, U Školky 67 Celkem</t>
  </si>
  <si>
    <t>ZŠ a MŠ Dlouhý Most 102 Celkem</t>
  </si>
  <si>
    <t>ZŠ a MŠ Nová Ves 180 Celkem</t>
  </si>
  <si>
    <t>ZŠ a MŠ Višňová 173 Celkem</t>
  </si>
  <si>
    <t>ZŠ Radostín 19, Sychrov Celkem</t>
  </si>
  <si>
    <t>ZŠ, ZUŠ a MŠ Frýdlant, Purkyňova 510 Celkem</t>
  </si>
  <si>
    <t>ZŠ a MŠ Bílý Kostel n. N. 227 Celkem</t>
  </si>
  <si>
    <t>ZŠ a MŠ Bílý Potok 220 Celkem</t>
  </si>
  <si>
    <t>ZŠ a MŠ Bulovka 156 Celkem</t>
  </si>
  <si>
    <t>ZŠ Český Dub, Komenského 46/I Celkem</t>
  </si>
  <si>
    <t>ZŠ a MŠ Dětřichov 234 Celkem</t>
  </si>
  <si>
    <t>ZŠ Hrádek n. N., Donín 244 Celkem</t>
  </si>
  <si>
    <t>ZŠ a MŠ Habartice 213 Celkem</t>
  </si>
  <si>
    <t>ZŠ a MŠ Hejnice, Lázeňská 406 Celkem</t>
  </si>
  <si>
    <t>ZŠ a MŠ Hlavice 3 Celkem</t>
  </si>
  <si>
    <t>ZŠ Hodkovice n. M., J.A. Komenského 467 Celkem</t>
  </si>
  <si>
    <t>ZŠ a MŠ Chotyně 79 Celkem</t>
  </si>
  <si>
    <t>ZŠ Chrastava, nám. 1.máje 228 Celkem</t>
  </si>
  <si>
    <t>ZŠ a MŠ Chrastava, Vítkov 69 Celkem</t>
  </si>
  <si>
    <t>ZŠ a MŠ Jindřichovice p. S. 312 Celkem</t>
  </si>
  <si>
    <t>ZŠ Kobyly 31 Celkem</t>
  </si>
  <si>
    <t>ZŠ a MŠ Krásný Les 258 Celkem</t>
  </si>
  <si>
    <t>ZŠ Liberec, Křížanská 80 Celkem</t>
  </si>
  <si>
    <t>ZŠ Křižany, Žibřidice 271 Celkem</t>
  </si>
  <si>
    <t>ZŠ a MŠ Kunratice 124 Celkem</t>
  </si>
  <si>
    <t>ZŠ Liberec, Husova 142/44 Celkem</t>
  </si>
  <si>
    <t>ZŠ Liberec, U Soudu 369/8 Celkem</t>
  </si>
  <si>
    <t>ZŠ Liberec, ul. 5. května 64/49 Celkem</t>
  </si>
  <si>
    <t>ZŠ a MŠ Liberec, Proboštská 38/6 Celkem</t>
  </si>
  <si>
    <t>ZŠ Liberec, Broumovská 847/7 Celkem</t>
  </si>
  <si>
    <t>ZŠ Liberec, Česká 354 Celkem</t>
  </si>
  <si>
    <t>ZŠ Liberec, Dobiášova 851/5 Celkem</t>
  </si>
  <si>
    <t>ZŠ Liberec, Kaplického 384 Celkem</t>
  </si>
  <si>
    <t>ZŠ Liberec, Aloisina výšina 642 Celkem</t>
  </si>
  <si>
    <t>ZŠ Liberec, Lesní 575/12 Celkem</t>
  </si>
  <si>
    <t>ZŠ Liberec, Na Výběžku 118 Celkem</t>
  </si>
  <si>
    <t>ZŠ Liberec, Nad Školou 278 Celkem</t>
  </si>
  <si>
    <t>ZŠ Liberec, Oblačná 101/15 Celkem</t>
  </si>
  <si>
    <t>ZŠ Liberec, Sokolovská 328 Celkem</t>
  </si>
  <si>
    <t>ZŠ Liberec, Švermova 403/40 Celkem</t>
  </si>
  <si>
    <t>ZŠ Liberec, U Školy 222/6 Celkem</t>
  </si>
  <si>
    <t>ZŠ Liberec, Vrchlického 262/17 Celkem</t>
  </si>
  <si>
    <t>ZŠ Hrádek n. N., Školní 325 Celkem</t>
  </si>
  <si>
    <t>ZŠ Hrádek n. N., Komenského 478 Celkem</t>
  </si>
  <si>
    <t>ZŠ a MŠ Mníšek 198 Celkem</t>
  </si>
  <si>
    <t>ZŠ Nové Město p. S., Tylova 694 Celkem</t>
  </si>
  <si>
    <t>ZŠ a MŠ Osečná  63 Celkem</t>
  </si>
  <si>
    <t>ZŠ Příšovice 178 Celkem</t>
  </si>
  <si>
    <t>ZŠ a MŠ Raspenava, Fučíkova 430 Celkem</t>
  </si>
  <si>
    <t>ZŠ a MŠ Stráž n. N., Majerova 138 Celkem</t>
  </si>
  <si>
    <t>ZŠ a MŠ Světlá p. J. 15 Celkem</t>
  </si>
  <si>
    <t>ZŠ a MŠ Albrechtice v Jiz. horách 226 Celkem</t>
  </si>
  <si>
    <t>MŠ Pěnčín 62 Celkem</t>
  </si>
  <si>
    <t>MŠ Desná v Jiz. horách, Údolní I/212 Celkem</t>
  </si>
  <si>
    <t>ZŠ a MŠ Desná v Jiz. horách, Krkonošská 613 Celkem</t>
  </si>
  <si>
    <t>ZŠ a MŠ Skuhrov, Huntířov n. J. 63 Celkem</t>
  </si>
  <si>
    <t>MŠ Jablonec n. N., Švédská 14/3494 Celkem</t>
  </si>
  <si>
    <t>ZŠ Jablonec n. N., Pivovarská 15 Celkem</t>
  </si>
  <si>
    <t>ZŠ Jablonec n. N., 5. května 76 Celkem</t>
  </si>
  <si>
    <t>ZŠ Jablonec n. N., Rychnovská 216 Celkem</t>
  </si>
  <si>
    <t>ZŠ Jablonec n. N., Pasířská 72 Celkem</t>
  </si>
  <si>
    <t>ZŠ Jablonec n. N., Liberecká 26 Celkem</t>
  </si>
  <si>
    <t>MŠ spec. Jablonec n. N., Palackého 37 Celkem</t>
  </si>
  <si>
    <t>ZŠ Jablonec n. N., Na Šumavě 43 Celkem</t>
  </si>
  <si>
    <t>ZŠ Jablonec n. N., Arbesova 30 Celkem</t>
  </si>
  <si>
    <t>ZŠ Jablonec n. N., Mozartova 24 Celkem</t>
  </si>
  <si>
    <t>ZŠ Jablonec n. N., Pod Vodárnou 10 Celkem</t>
  </si>
  <si>
    <t>MŠ Maršovice 81 Celkem</t>
  </si>
  <si>
    <t>ZŠ a MŠ Janov n. N. 374 Celkem</t>
  </si>
  <si>
    <t>ZŠ Jenišovice 180 Celkem</t>
  </si>
  <si>
    <t>MŠ Jenišovice 67 Celkem</t>
  </si>
  <si>
    <t>ZŠ a MŠ Josefův Důl 208 Celkem</t>
  </si>
  <si>
    <t>MŠ Koberovy 140 Celkem</t>
  </si>
  <si>
    <t>ZŠ a MŠ Kořenov 800 Celkem</t>
  </si>
  <si>
    <t>ZŠ Lučany n. N. 420 Celkem</t>
  </si>
  <si>
    <t>MŠ Lučany n. N. 570 Celkem</t>
  </si>
  <si>
    <t>ZŠ a MŠ Malá Skála 60 Celkem</t>
  </si>
  <si>
    <t>ZŠ a MŠ Nová Ves n. N. 264 Celkem</t>
  </si>
  <si>
    <t>ZŠ Pěnčín 22, Bratříkov Celkem</t>
  </si>
  <si>
    <t>MŠ Plavy 24 Celkem</t>
  </si>
  <si>
    <t>ZŠ Plavy 65 Celkem</t>
  </si>
  <si>
    <t>ZŠ Rádlo 121 Celkem</t>
  </si>
  <si>
    <t>MŠ Rádlo 3 Celkem</t>
  </si>
  <si>
    <t>ZŠ a MŠ Rychnov u Jabl. n. N., Školní 488 Celkem</t>
  </si>
  <si>
    <t>ZŠ Smržovka, Komenského 964 Celkem</t>
  </si>
  <si>
    <t>MŠ Smržovka, Havlíčkova 826 Celkem</t>
  </si>
  <si>
    <t>ZŠ Tanvald, Sportovní 576 Celkem</t>
  </si>
  <si>
    <t>ZŠ a OA Tanvald, Školní 416 Celkem</t>
  </si>
  <si>
    <t>MŠ Tanvald, U Školky 579 Celkem</t>
  </si>
  <si>
    <t>ZŠ Velké Hamry, Školní 541 Celkem</t>
  </si>
  <si>
    <t>MŠ Velké Hamry I.621 Celkem</t>
  </si>
  <si>
    <t>ZŠ Zásada 264 Celkem</t>
  </si>
  <si>
    <t>MŠ Zásada 326 Celkem</t>
  </si>
  <si>
    <t>ZŠ a MŠ Zlatá Olešnice 34 Celkem</t>
  </si>
  <si>
    <t>ZŠ Železný Brod, Školní 700 Celkem</t>
  </si>
  <si>
    <t>ZŠ Železný Brod, Pelechovská 800 Celkem</t>
  </si>
  <si>
    <t>ZŠ Koberovy 1 Celkem</t>
  </si>
  <si>
    <t>MŠ  Železný Brod, Slunečná 327 Celkem</t>
  </si>
  <si>
    <t>MŠ Železný Brod, Stavbařů 832 Celkem</t>
  </si>
  <si>
    <t>ZŠ a MŠ Velké Hamry II.212 Celkem</t>
  </si>
  <si>
    <t>MŠ Jablonec n. N., Havlíčkova 4/130 Celkem</t>
  </si>
  <si>
    <t>DDM Jablonec n. N., Podhorská 49 Celkem</t>
  </si>
  <si>
    <t>ZUŠ Jablonec n. N., Podhorská 47 Celkem</t>
  </si>
  <si>
    <t>SVČ Mozaika Železný Brod, Jiráskovo nábřeží 366 Celkem</t>
  </si>
  <si>
    <t>ZUŠ Železný Brod, Koberovská 589 Celkem</t>
  </si>
  <si>
    <t>SVČ Tanvald, Protifašistických boj. 336 Celkem</t>
  </si>
  <si>
    <t>ZUŠ Tanvald, Nemocniční 339 Celkem</t>
  </si>
  <si>
    <t>MŠ Jablonec n. N., Zámecká 10/223  Celkem</t>
  </si>
  <si>
    <t>MŠ Jablonec n. N., Jugoslávská 13/1885 Celkem</t>
  </si>
  <si>
    <t>MŠ Jablonec n. N., Čs. armády 37 Celkem</t>
  </si>
  <si>
    <t>MŠ Jablonec n. N., Tichá 19/3892 Celkem</t>
  </si>
  <si>
    <t>MŠ Jablonec n. N., Dolní 3969  Celkem</t>
  </si>
  <si>
    <t>MŠ Jablonec n. N., Mechová 10/3645 Celkem</t>
  </si>
  <si>
    <t>MŠ Jablonec n. N., Střelecká 14/1067  Celkem</t>
  </si>
  <si>
    <t>MŠ Jablonec n. N., J. Hory 31/4097  Celkem</t>
  </si>
  <si>
    <t>MŠ Jablonec n. N., Lovecká 11/249  Celkem</t>
  </si>
  <si>
    <t>MŠ Jablonec n. N., Arbesova 50/3779  Celkem</t>
  </si>
  <si>
    <t>MŠ Jablonec n. N., 28.října 16/1858 Celkem</t>
  </si>
  <si>
    <t>MŠ Jablonec n. N., Hřbitovní 10/3677 Celkem</t>
  </si>
  <si>
    <t>MŠ Jablonec n. N., Husova 3/1444 Celkem</t>
  </si>
  <si>
    <t>MŠ Jablonec n. N., Nová Pasířská 10/3825 Celkem</t>
  </si>
  <si>
    <t>MŠ Jablonec n. N., Slunečná 9/336 Celkem</t>
  </si>
  <si>
    <t>MŠ  Železný Brod, Na Vápence 766 Celkem</t>
  </si>
  <si>
    <t>MŠ Kravaře, Úštěcká 43 Celkem</t>
  </si>
  <si>
    <t>MŠ Cvikov, Jiráskova 88/I Celkem</t>
  </si>
  <si>
    <t>MŠ Česká Lípa, Zhořelecká 2607 Celkem</t>
  </si>
  <si>
    <t>MŠ Česká Lípa, Bratří Čapků 2864 Celkem</t>
  </si>
  <si>
    <t>MŠ Česká Lípa, Severní 2214 Celkem</t>
  </si>
  <si>
    <t>MŠ Česká Lípa, Arbesova 411 Celkem</t>
  </si>
  <si>
    <t>MŠ Česká Lípa,  A.Sovy 1740 Celkem</t>
  </si>
  <si>
    <t>MŠ Doksy, Libušina 838 Celkem</t>
  </si>
  <si>
    <t>MŠ Doksy, Pražská 836 Celkem</t>
  </si>
  <si>
    <t>MŠ Dubá, Luční 28 Celkem</t>
  </si>
  <si>
    <t>MŠ Horní Police, Křižíkova 183 Celkem</t>
  </si>
  <si>
    <t>MŠ Noviny pod Ralskem 116 Celkem</t>
  </si>
  <si>
    <t>MŠ Nový Bor, Svojsíkova 754 Celkem</t>
  </si>
  <si>
    <t>MŠ Česká Lípa, Svárovská 3315 Celkem</t>
  </si>
  <si>
    <t>MŠ Provodín 1 Celkem</t>
  </si>
  <si>
    <t>MŠ Sosnová 49 Celkem</t>
  </si>
  <si>
    <t>MŠ Stružnice 69 Celkem</t>
  </si>
  <si>
    <t>MŠ Svor 208 Celkem</t>
  </si>
  <si>
    <t>ZŠ a MŠ Doksy-Staré Splavy, Jezerní 74 Celkem</t>
  </si>
  <si>
    <t>ZŠ a MŠ Kunratice u Cvikova 255 Celkem</t>
  </si>
  <si>
    <t>ZŠ a MŠ Horní Libchava 196 Celkem</t>
  </si>
  <si>
    <t>ZŠ a MŠ Nový Oldřichov 86 Celkem</t>
  </si>
  <si>
    <t>ZŠ a MŠ Okrouhlá 11  Celkem</t>
  </si>
  <si>
    <t>ZŠ a MŠ Skalice u Č. Lípy 264 Celkem</t>
  </si>
  <si>
    <t>ZŠ a MŠ Brniště 101 Celkem</t>
  </si>
  <si>
    <t>ZŠ Česká Lípa, Školní 2520 Celkem</t>
  </si>
  <si>
    <t>ZŠ Česká Lípa, A. Sovy 3056 Celkem</t>
  </si>
  <si>
    <t>ZŠ a MŠ Česká Lípa, Jižní 1903 Celkem</t>
  </si>
  <si>
    <t>ZŠ Česká Lípa, Partyzánská 1053 Celkem</t>
  </si>
  <si>
    <t>ZŠ a MŠ Sloup v Čechách 81 Celkem</t>
  </si>
  <si>
    <t>ZŠ Česká Lípa, Pátova 406 Celkem</t>
  </si>
  <si>
    <t>ZŠ Česká Lípa, 28.října 2733 Celkem</t>
  </si>
  <si>
    <t>ZŠ Dubá, Dlouhá 113 Celkem</t>
  </si>
  <si>
    <t>ZŠ a MŠ Dubnice 240 Celkem</t>
  </si>
  <si>
    <t>ZŠ a MŠ Holany 45 Celkem</t>
  </si>
  <si>
    <t>ZŠ Horní Police, 9. května 2 Celkem</t>
  </si>
  <si>
    <t>ZŠ a MŠ Jestřebí 105 Celkem</t>
  </si>
  <si>
    <t>ZŠ a MŠ Kamenický Šenov-Prácheň 126 Celkem</t>
  </si>
  <si>
    <t>ZŠ a MŠ Kamenický Šenov, nám. Míru 616 Celkem</t>
  </si>
  <si>
    <t>ZŠ Doksy, Valdštejnská 253  Celkem</t>
  </si>
  <si>
    <t>ZŠ Kravaře, Školní 115 Celkem</t>
  </si>
  <si>
    <t>ZŠ Česká Lípa, Šluknovská 2904 Celkem</t>
  </si>
  <si>
    <t>ZŠ Česká Lípa, Mánesova 1526  Celkem</t>
  </si>
  <si>
    <t>ZŠ Nový Bor, nám. Míru 128 Celkem</t>
  </si>
  <si>
    <t>ZŠ Nový Bor, Gen. Svobody 114 Celkem</t>
  </si>
  <si>
    <t>ZŠ a MŠ Okna 3 Celkem</t>
  </si>
  <si>
    <t>ZŠ a MŠ Mimoň, Pod Ralskem 572 Celkem</t>
  </si>
  <si>
    <t>ZŠ a MŠ Stráž p. R., Pionýrů 141 Celkem</t>
  </si>
  <si>
    <t>ZŠ Stružnice Celkem</t>
  </si>
  <si>
    <t>ZŠ Svor 242 Celkem</t>
  </si>
  <si>
    <t>ZŠ Nový Bor, B. Němcové 539 Celkem</t>
  </si>
  <si>
    <t>ZŠ a MŠ Zákupy, Školní 347 Celkem</t>
  </si>
  <si>
    <t>ZŠ a MŠ Žandov, Kostelní 200 Celkem</t>
  </si>
  <si>
    <t>ZŠ a MŠ Mimoň, Mírová 81 Celkem</t>
  </si>
  <si>
    <t>ZUŠ Doksy, Sokolská 299 Celkem</t>
  </si>
  <si>
    <t>ZUŠ Cvikov, Nerudova 496/I Celkem</t>
  </si>
  <si>
    <t>ZUŠ Žandov, Dlouhá 121 Celkem</t>
  </si>
  <si>
    <t>ZUŠ Nový Bor, Křižíkova 301 Celkem</t>
  </si>
  <si>
    <t>ZUŠ Mimoň, Mírová 119 Celkem</t>
  </si>
  <si>
    <t>ZUŠ Česká Lípa, Arbesova 2077 Celkem</t>
  </si>
  <si>
    <t>DDM Cvikováček, ČSLA 195/I, Cvikov Celkem</t>
  </si>
  <si>
    <t>DDM Česká Lípa, Škroupovo nám. 138 Celkem</t>
  </si>
  <si>
    <t>ZŠ praktická, Nový Bor, nám. Míru 104 Celkem</t>
  </si>
  <si>
    <t>ZŠ, Prakt. škola a MŠ Česká Lípa, Moskevská 679 Celkem</t>
  </si>
  <si>
    <t>ŠJ Česká Lípa, 28. října 2733 Celkem</t>
  </si>
  <si>
    <t>ZŠ Cvikov, Sad 5. května 130/I Celkem</t>
  </si>
  <si>
    <t>MŠ Blíževedly 55 Celkem</t>
  </si>
  <si>
    <t>DDM Nový Bor, Smetanova 387 Celkem</t>
  </si>
  <si>
    <t>ZŠ a MŠ Polevsko 167 Celkem</t>
  </si>
  <si>
    <t>ZŠ a MŠ Prysk, Dolní Prysk 56 Celkem</t>
  </si>
  <si>
    <t>ZŠ a MŠ Ralsko-Kuřivody 700 Celkem</t>
  </si>
  <si>
    <t>ZŠ a MŠ Volfartice 81 Celkem</t>
  </si>
  <si>
    <t>ZŠ a MŠ Zahrádky u Č. L. 19 Celkem</t>
  </si>
  <si>
    <t>MŠ Česká Lípa, Moskevská 2434 Celkem</t>
  </si>
  <si>
    <t>MŠ Benecko 104 Celkem</t>
  </si>
  <si>
    <t>ZŠ Benecko 150 Celkem</t>
  </si>
  <si>
    <t>ZŠ a MŠ Benešov u Semil 193 Celkem</t>
  </si>
  <si>
    <t>ZŠ a MŠ Bozkov 40 Celkem</t>
  </si>
  <si>
    <t>ZŠ a MŠ Čistá u Horek 236 Celkem</t>
  </si>
  <si>
    <t>ZŠ a MŠ Háje n. J. - Loukov 45 Celkem</t>
  </si>
  <si>
    <t>ZŠ Harrachov, Nový Svět 77  Celkem</t>
  </si>
  <si>
    <t>MŠ Harrachov 419 Celkem</t>
  </si>
  <si>
    <t>ZŠ a MŠ Horní Branná 257 Celkem</t>
  </si>
  <si>
    <t>ZŠ a MŠ Chuchelna 50 Celkem</t>
  </si>
  <si>
    <t>ZŠ a MŠ Jesenný 221 Celkem</t>
  </si>
  <si>
    <t>ZŠ Jilemnice, Komenského 288 Celkem</t>
  </si>
  <si>
    <t>MŠ Kruh u Jilemnice 165 Celkem</t>
  </si>
  <si>
    <t>MŠ Jilemnice, Spořilovská 994 Celkem</t>
  </si>
  <si>
    <t>ZŠ Jilemnice, Jana Harracha 97 Celkem</t>
  </si>
  <si>
    <t>ZŠ Košťálov 128  Celkem</t>
  </si>
  <si>
    <t>MŠ Košťálov 201 Celkem</t>
  </si>
  <si>
    <t>ZŠ Libštát 17 Celkem</t>
  </si>
  <si>
    <t>MŠ Libštát 212 Celkem</t>
  </si>
  <si>
    <t>ZŠ Lomnice n. P.,  Školní náměstí 1000 Celkem</t>
  </si>
  <si>
    <t>MŠ Lomnice n. P., Josefa Kábrta 209 Celkem</t>
  </si>
  <si>
    <t>ZŠ praktická a ZŠ spec. Lomnice n. P., Školní náměstí 1000  Celkem</t>
  </si>
  <si>
    <t>DDM Lomnice n. P., Komenského 1037 Celkem</t>
  </si>
  <si>
    <t>MŠ Lomnice n. P., Bezručova 1249 Celkem</t>
  </si>
  <si>
    <t>ZUŠ Lomnice n. P., J. J. Fučíka 61 Celkem</t>
  </si>
  <si>
    <t>ZŠ a MŠ Stružinec 102 Celkem</t>
  </si>
  <si>
    <t>MŠ Víchová n. J. 197 Celkem</t>
  </si>
  <si>
    <t>ZŠ a MŠ Martinice v Krkonoších 68 Celkem</t>
  </si>
  <si>
    <t>ZŠ a MŠ Mříčná 191 Celkem</t>
  </si>
  <si>
    <t>ZŠ a MŠ Nová Ves n. P. 250 Celkem</t>
  </si>
  <si>
    <t>ZŠ Ohrazenice 88 Celkem</t>
  </si>
  <si>
    <t>MŠ Ohrazenice 92 Celkem</t>
  </si>
  <si>
    <t>ZŠ Poniklá 148  Celkem</t>
  </si>
  <si>
    <t>MŠ Poniklá 303 Celkem</t>
  </si>
  <si>
    <t>MŠ Přepeře 229 Celkem</t>
  </si>
  <si>
    <t>ZŠ Přepeře 47          Celkem</t>
  </si>
  <si>
    <t>MŠ Rovensko p. T., Revoluční 440 Celkem</t>
  </si>
  <si>
    <t>ZŠ Rovensko p. T., Revoluční 413 Celkem</t>
  </si>
  <si>
    <t>ZŠ a MŠ Roztoky u Jilemnice 190 Celkem</t>
  </si>
  <si>
    <t>ZŠ Semily, Jizerská 564 Celkem</t>
  </si>
  <si>
    <t>ZŠ a SŠ Semily, Tyršova 485 Celkem</t>
  </si>
  <si>
    <t>ZŠ Semily, Nad Špejcharem 574 Celkem</t>
  </si>
  <si>
    <t>ZUŠ Semily, Komenského nám. 148 Celkem</t>
  </si>
  <si>
    <t>SVČ Semily, Tyršova 380 Celkem</t>
  </si>
  <si>
    <t>MŠ Semily, Pod Vartou 609 - waldorfská Celkem</t>
  </si>
  <si>
    <t>ZŠ praktická a ZŠ speciální Semily, Jizerská 564 Celkem</t>
  </si>
  <si>
    <t>MŠ Treperka Semily, Pod Vartou 609 Celkem</t>
  </si>
  <si>
    <t>MŠ Semily, Pekárenská 468 Celkem</t>
  </si>
  <si>
    <t>ZŠ a MŠ Slaná 68 Celkem</t>
  </si>
  <si>
    <t>ZŠ a MŠ Studenec 367 Celkem</t>
  </si>
  <si>
    <t>ZŠ a MŠ Tatobity 74 Celkem</t>
  </si>
  <si>
    <t>ZŠ Turnov, Skálova 600 Celkem</t>
  </si>
  <si>
    <t>ZŠ Turnov, Žižkova 518 Celkem</t>
  </si>
  <si>
    <t>ZŠ Turnov, 28.října 18 Celkem</t>
  </si>
  <si>
    <t>ZUŠ Turnov, nám.Českého ráje 5 Celkem</t>
  </si>
  <si>
    <t>MŠ Turnov, 28. října 757 Celkem</t>
  </si>
  <si>
    <t>MŠ Turnov, U školy 85 Celkem</t>
  </si>
  <si>
    <t>MŠ Turnov, Alešova 1140 Celkem</t>
  </si>
  <si>
    <t>MŠ Turnov, J. Palacha 1931 Celkem</t>
  </si>
  <si>
    <t>MŠ Turnov, Bezručova 590 Celkem</t>
  </si>
  <si>
    <t>MŠ Turnov, Zborovská 914 Celkem</t>
  </si>
  <si>
    <t>MŠ Turnov, Hruborohozecká 405 Celkem</t>
  </si>
  <si>
    <t>ZŠ Víchová n. J. 140 Celkem</t>
  </si>
  <si>
    <t>ZŠ a MŠ Všeň 9 Celkem</t>
  </si>
  <si>
    <t>ZŠ Vysoké n. J., nám. Dr. K.Kramáře 124 Celkem</t>
  </si>
  <si>
    <t>MŠ Vysoké n. J., V. Metelky 323 Celkem</t>
  </si>
  <si>
    <t>MŠ Záhoří - Pipice 33 Celkem</t>
  </si>
  <si>
    <t>DDM Rokytnice n. J., Horní 467 Celkem</t>
  </si>
  <si>
    <t>ZUŠ Jilemnice, Valdštejnská 216 Celkem</t>
  </si>
  <si>
    <t>ZŠ, MŠ a ZUŠ Jablonec n. J., Školní 370 Celkem</t>
  </si>
  <si>
    <t>MŠ Rokytnice n. J., Dolní Rokytnice 210 Celkem</t>
  </si>
  <si>
    <t>MŠ Rokytnice n. J., Horní Rokytnice 555 Celkem</t>
  </si>
  <si>
    <t>ZŠ Rokytnice n. J., Dolní 172 Celkem</t>
  </si>
  <si>
    <t>ZŠ Turnov, U školy 56 Celkem</t>
  </si>
  <si>
    <t>ZŠ a MŠ Hrubá Skála, Doubravice 61 Celkem</t>
  </si>
  <si>
    <t>MŠ Levínská Olešnice 151 Celkem</t>
  </si>
  <si>
    <t>MŠ Mírová p. K., Chutnovka 56 Celkem</t>
  </si>
  <si>
    <t>ZŠ Mírová p. K., Bělá 31 Celkem</t>
  </si>
  <si>
    <t>MŠ Olešnice 52 Celkem</t>
  </si>
  <si>
    <t>MŠ Paseky n. J. 264 Celkem</t>
  </si>
  <si>
    <t>ZŠ a MŠ Vítkovice v Krkonoších 28 Celkem</t>
  </si>
  <si>
    <t>MŠ Semily, Na Olešce 433 Celkem</t>
  </si>
  <si>
    <t>MŠ a ZŠ Turnov, Kosmonautů 1641 Celkem</t>
  </si>
  <si>
    <t>ZŠ spec. a MŠ spec. Jilemnice, Roztocká 994 Celkem</t>
  </si>
  <si>
    <t>ZŠ Turnov, Zborovská 519 Celkem</t>
  </si>
  <si>
    <t>MŠ Sedmihorky 12 Celkem</t>
  </si>
  <si>
    <t>SVČ Turnov, Husova 77 Celkem</t>
  </si>
  <si>
    <t>Celkem školy a školská zařízení zřizovaná obcemi</t>
  </si>
  <si>
    <t>Odbor školství, mládeže, tělovýchovy a sportu</t>
  </si>
  <si>
    <t>Poskytnuté dotace soukromým školám za 1. - 4. čtvrtletí 2018</t>
  </si>
  <si>
    <t>číslo</t>
  </si>
  <si>
    <t>Plný název</t>
  </si>
  <si>
    <t>dotace za         1. čtvrtletí 2018</t>
  </si>
  <si>
    <t>dotace za         2. čtvrtletí 2018</t>
  </si>
  <si>
    <t>dotace za         3. čtvrtletí 2018</t>
  </si>
  <si>
    <t>dotace za         4. čtvrtletí 2018</t>
  </si>
  <si>
    <t>dotace za         1. -4. čtvrtletí  2018</t>
  </si>
  <si>
    <t>6002.</t>
  </si>
  <si>
    <t>II.mateřská škola Preciosa, o.p.s.</t>
  </si>
  <si>
    <t>6003.</t>
  </si>
  <si>
    <t>Doctrina - Podještědské gymnázium, s.r.o.</t>
  </si>
  <si>
    <t>6005.</t>
  </si>
  <si>
    <t>Střední škola designu interiéru Kateřinky - Liberec, s.r.o.</t>
  </si>
  <si>
    <t>6007.</t>
  </si>
  <si>
    <t>Střední odborná škola obchodní s.r.o.</t>
  </si>
  <si>
    <t>6009.</t>
  </si>
  <si>
    <t>Střední škola právní  - Právní akademie, s.r.o.</t>
  </si>
  <si>
    <t>6010.</t>
  </si>
  <si>
    <t>Střední umělecká škola v Liberci s.r.o.</t>
  </si>
  <si>
    <t>6011.</t>
  </si>
  <si>
    <t>Základní škola ALVALÍDA, s.r.o.</t>
  </si>
  <si>
    <t>6013.</t>
  </si>
  <si>
    <t>Střední škola oděvního designu Kateřinky - Liberec, s.r.o.</t>
  </si>
  <si>
    <t>6014.</t>
  </si>
  <si>
    <t>Střední škola Kateřinky - Liberec, s.r.o.</t>
  </si>
  <si>
    <t>6016.</t>
  </si>
  <si>
    <t>ŠKOLNÍ JÍDELNA CHMURČIAKOVÁ, s.r.o.</t>
  </si>
  <si>
    <t>6017.</t>
  </si>
  <si>
    <t>Školní jídelna GASTRON - Zuzana Vaníčková s.r.o.</t>
  </si>
  <si>
    <t>6021.</t>
  </si>
  <si>
    <t>PERSONNEL WELFARE - zařízení školního stravování, s.r.o.</t>
  </si>
  <si>
    <t>6023.</t>
  </si>
  <si>
    <t>Svobodná základní škola, o.p.s., Jablonec nad Nisou</t>
  </si>
  <si>
    <t>6024.</t>
  </si>
  <si>
    <t>Školní jídelna Gymnázium s.r.o.</t>
  </si>
  <si>
    <t>6025.</t>
  </si>
  <si>
    <t>Soukromá podnikatelská střední škola Česká Lípa s.r.o.</t>
  </si>
  <si>
    <t>6026.</t>
  </si>
  <si>
    <t>Euroškola Česká Lípa střední odborná škola s.r.o.</t>
  </si>
  <si>
    <t>6027.</t>
  </si>
  <si>
    <t>Základní škola a Mateřská škola Klíč s.r.o.</t>
  </si>
  <si>
    <t>6028.</t>
  </si>
  <si>
    <t>Soukromá mateřská škola KVÍTKO, s.r.o.</t>
  </si>
  <si>
    <t>6029.</t>
  </si>
  <si>
    <t>Mateřská škola - BERUŠKA v.o.s.</t>
  </si>
  <si>
    <t>6030.</t>
  </si>
  <si>
    <t>Soukromá mateřská škola Motýlek v.o.s.</t>
  </si>
  <si>
    <t>6036.</t>
  </si>
  <si>
    <t>Mateřská škola - Liberecká jazyková školka, o.p.s.</t>
  </si>
  <si>
    <t>6037.</t>
  </si>
  <si>
    <t>Doctrina - základní škola a mateřská škola, s.r.o.</t>
  </si>
  <si>
    <t>6038.</t>
  </si>
  <si>
    <t>UNIVERSAL-zařízení školního stravování s.r.o.</t>
  </si>
  <si>
    <t>6039.</t>
  </si>
  <si>
    <t>Mateřská škola U Bílého králíka, s.r.o.</t>
  </si>
  <si>
    <t>6040.</t>
  </si>
  <si>
    <t>Mateřská škola U Potůčku, s.r.o.</t>
  </si>
  <si>
    <t>6041.</t>
  </si>
  <si>
    <t>Mateřská škola září s.r.o.</t>
  </si>
  <si>
    <t>6042.</t>
  </si>
  <si>
    <t>Mateřská škola DOMINO s.r.o.</t>
  </si>
  <si>
    <t>6043.</t>
  </si>
  <si>
    <t>Česko-anglická Montessori mateřská škola Život hrou, s.r.o.</t>
  </si>
  <si>
    <t>6044.</t>
  </si>
  <si>
    <t>Mateřská škola - U Letiště s.r.o.</t>
  </si>
  <si>
    <t>6045.</t>
  </si>
  <si>
    <t>Technická univerzita v Liberci</t>
  </si>
  <si>
    <t>6046.</t>
  </si>
  <si>
    <t>Mateřská škola Myšičky, spol. s r.o.</t>
  </si>
  <si>
    <t>6047.</t>
  </si>
  <si>
    <t>Lesní mateřská škola Lesmír z.s.</t>
  </si>
  <si>
    <t>celkem</t>
  </si>
  <si>
    <t>rezerva pro řešení případných disproporcí</t>
  </si>
  <si>
    <t>celkem z MŠMT poskytnuto na 1. - 4. čtvrtletí 2018</t>
  </si>
  <si>
    <t>Příloha č. 1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</si>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</sst>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3">
    <font>
      <sz val="10"/>
      <name val="Arial CE"/>
      <family val="2"/>
      <charset val="1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mo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8"/>
      <color rgb="FFFF0000"/>
      <name val="Arial"/>
      <family val="2"/>
      <charset val="238"/>
    </font>
    <font>
      <sz val="8"/>
      <color rgb="FFFF0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B2B2B2"/>
      </patternFill>
    </fill>
    <fill>
      <patternFill patternType="solid">
        <fgColor rgb="FFB2B2B2"/>
        <bgColor rgb="FFC0C0C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4" fontId="9" fillId="0" borderId="2" xfId="0" applyNumberFormat="1" applyFont="1" applyFill="1" applyBorder="1"/>
    <xf numFmtId="0" fontId="9" fillId="0" borderId="2" xfId="6" applyFont="1" applyFill="1" applyBorder="1" applyAlignment="1">
      <alignment horizontal="left"/>
    </xf>
    <xf numFmtId="4" fontId="11" fillId="0" borderId="2" xfId="6" applyNumberFormat="1" applyFont="1" applyFill="1" applyBorder="1" applyAlignment="1" applyProtection="1">
      <alignment horizontal="right"/>
      <protection locked="0"/>
    </xf>
    <xf numFmtId="0" fontId="11" fillId="0" borderId="2" xfId="0" applyFont="1" applyFill="1" applyBorder="1"/>
    <xf numFmtId="4" fontId="11" fillId="0" borderId="2" xfId="0" applyNumberFormat="1" applyFont="1" applyFill="1" applyBorder="1"/>
    <xf numFmtId="0" fontId="11" fillId="0" borderId="2" xfId="0" applyFont="1" applyFill="1" applyBorder="1" applyProtection="1">
      <protection locked="0"/>
    </xf>
    <xf numFmtId="4" fontId="11" fillId="0" borderId="2" xfId="0" applyNumberFormat="1" applyFont="1" applyFill="1" applyBorder="1" applyAlignment="1" applyProtection="1">
      <alignment horizontal="right"/>
      <protection locked="0"/>
    </xf>
    <xf numFmtId="4" fontId="9" fillId="0" borderId="2" xfId="6" applyNumberFormat="1" applyFont="1" applyFill="1" applyBorder="1" applyAlignment="1" applyProtection="1">
      <alignment horizontal="right"/>
      <protection locked="0"/>
    </xf>
    <xf numFmtId="0" fontId="9" fillId="0" borderId="2" xfId="6" applyFont="1" applyFill="1" applyBorder="1" applyAlignment="1" applyProtection="1">
      <protection locked="0"/>
    </xf>
    <xf numFmtId="4" fontId="11" fillId="0" borderId="2" xfId="0" applyNumberFormat="1" applyFont="1" applyFill="1" applyBorder="1" applyAlignment="1"/>
    <xf numFmtId="0" fontId="9" fillId="0" borderId="2" xfId="6" applyFont="1" applyFill="1" applyBorder="1" applyAlignment="1"/>
    <xf numFmtId="4" fontId="11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/>
    <xf numFmtId="4" fontId="8" fillId="0" borderId="2" xfId="0" applyNumberFormat="1" applyFont="1" applyFill="1" applyBorder="1" applyAlignment="1"/>
    <xf numFmtId="0" fontId="11" fillId="0" borderId="2" xfId="0" applyFont="1" applyFill="1" applyBorder="1" applyAlignment="1"/>
    <xf numFmtId="4" fontId="12" fillId="0" borderId="2" xfId="0" applyNumberFormat="1" applyFont="1" applyFill="1" applyBorder="1" applyAlignment="1"/>
    <xf numFmtId="4" fontId="8" fillId="0" borderId="2" xfId="0" applyNumberFormat="1" applyFont="1" applyFill="1" applyBorder="1" applyAlignment="1">
      <alignment horizontal="right"/>
    </xf>
    <xf numFmtId="0" fontId="13" fillId="0" borderId="2" xfId="0" applyFont="1" applyFill="1" applyBorder="1" applyAlignment="1"/>
    <xf numFmtId="4" fontId="13" fillId="0" borderId="2" xfId="0" applyNumberFormat="1" applyFont="1" applyFill="1" applyBorder="1"/>
    <xf numFmtId="4" fontId="14" fillId="2" borderId="15" xfId="0" applyNumberFormat="1" applyFont="1" applyFill="1" applyBorder="1" applyAlignment="1">
      <alignment horizontal="center" vertical="center" wrapText="1"/>
    </xf>
    <xf numFmtId="0" fontId="15" fillId="0" borderId="7" xfId="0" applyFont="1" applyBorder="1"/>
    <xf numFmtId="0" fontId="15" fillId="0" borderId="8" xfId="0" applyFont="1" applyBorder="1"/>
    <xf numFmtId="3" fontId="15" fillId="0" borderId="8" xfId="0" applyNumberFormat="1" applyFont="1" applyBorder="1"/>
    <xf numFmtId="3" fontId="15" fillId="0" borderId="18" xfId="0" applyNumberFormat="1" applyFont="1" applyBorder="1"/>
    <xf numFmtId="0" fontId="0" fillId="0" borderId="0" xfId="0" applyBorder="1"/>
    <xf numFmtId="0" fontId="15" fillId="0" borderId="12" xfId="0" applyFont="1" applyBorder="1"/>
    <xf numFmtId="0" fontId="15" fillId="0" borderId="2" xfId="0" applyFont="1" applyBorder="1"/>
    <xf numFmtId="3" fontId="15" fillId="0" borderId="2" xfId="0" applyNumberFormat="1" applyFont="1" applyBorder="1"/>
    <xf numFmtId="3" fontId="15" fillId="0" borderId="19" xfId="0" applyNumberFormat="1" applyFont="1" applyBorder="1"/>
    <xf numFmtId="0" fontId="15" fillId="0" borderId="14" xfId="0" applyFont="1" applyBorder="1"/>
    <xf numFmtId="0" fontId="15" fillId="0" borderId="15" xfId="0" applyFont="1" applyBorder="1"/>
    <xf numFmtId="3" fontId="15" fillId="0" borderId="15" xfId="0" applyNumberFormat="1" applyFont="1" applyBorder="1"/>
    <xf numFmtId="3" fontId="15" fillId="0" borderId="20" xfId="0" applyNumberFormat="1" applyFont="1" applyBorder="1"/>
    <xf numFmtId="0" fontId="16" fillId="0" borderId="1" xfId="0" applyFont="1" applyBorder="1"/>
    <xf numFmtId="0" fontId="14" fillId="0" borderId="1" xfId="0" applyFont="1" applyFill="1" applyBorder="1" applyAlignment="1"/>
    <xf numFmtId="3" fontId="16" fillId="0" borderId="1" xfId="0" applyNumberFormat="1" applyFont="1" applyBorder="1"/>
    <xf numFmtId="0" fontId="16" fillId="0" borderId="2" xfId="0" applyFont="1" applyBorder="1"/>
    <xf numFmtId="0" fontId="14" fillId="0" borderId="2" xfId="0" applyFont="1" applyFill="1" applyBorder="1" applyAlignment="1"/>
    <xf numFmtId="3" fontId="16" fillId="0" borderId="2" xfId="0" applyNumberFormat="1" applyFont="1" applyBorder="1"/>
    <xf numFmtId="3" fontId="0" fillId="0" borderId="0" xfId="0" applyNumberFormat="1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1" fillId="0" borderId="0" xfId="0" applyFont="1"/>
    <xf numFmtId="0" fontId="18" fillId="0" borderId="0" xfId="0" applyFont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9" fillId="0" borderId="2" xfId="7" applyFont="1" applyBorder="1" applyAlignment="1"/>
    <xf numFmtId="3" fontId="19" fillId="0" borderId="2" xfId="7" applyNumberFormat="1" applyFont="1" applyFill="1" applyBorder="1" applyAlignment="1"/>
    <xf numFmtId="3" fontId="20" fillId="0" borderId="2" xfId="1" applyNumberFormat="1" applyFont="1" applyBorder="1" applyAlignment="1"/>
    <xf numFmtId="0" fontId="11" fillId="0" borderId="0" xfId="0" applyFont="1" applyAlignment="1"/>
    <xf numFmtId="0" fontId="19" fillId="0" borderId="2" xfId="7" applyFont="1" applyBorder="1" applyAlignment="1">
      <alignment wrapText="1"/>
    </xf>
    <xf numFmtId="0" fontId="19" fillId="0" borderId="2" xfId="0" applyFont="1" applyFill="1" applyBorder="1" applyAlignment="1">
      <alignment horizontal="right"/>
    </xf>
    <xf numFmtId="0" fontId="19" fillId="0" borderId="2" xfId="7" applyFont="1" applyFill="1" applyBorder="1" applyAlignment="1"/>
    <xf numFmtId="0" fontId="19" fillId="0" borderId="1" xfId="7" applyFont="1" applyBorder="1" applyAlignment="1"/>
    <xf numFmtId="3" fontId="19" fillId="0" borderId="21" xfId="7" applyNumberFormat="1" applyFont="1" applyFill="1" applyBorder="1" applyAlignment="1"/>
    <xf numFmtId="0" fontId="21" fillId="0" borderId="0" xfId="0" applyFont="1" applyAlignment="1"/>
    <xf numFmtId="0" fontId="22" fillId="0" borderId="0" xfId="0" applyFont="1" applyAlignment="1"/>
    <xf numFmtId="0" fontId="19" fillId="0" borderId="1" xfId="7" applyFont="1" applyFill="1" applyBorder="1" applyAlignment="1"/>
    <xf numFmtId="0" fontId="20" fillId="3" borderId="2" xfId="0" applyFont="1" applyFill="1" applyBorder="1" applyAlignment="1"/>
    <xf numFmtId="0" fontId="20" fillId="3" borderId="1" xfId="0" applyFont="1" applyFill="1" applyBorder="1" applyAlignment="1">
      <alignment wrapText="1"/>
    </xf>
    <xf numFmtId="3" fontId="20" fillId="3" borderId="21" xfId="0" applyNumberFormat="1" applyFont="1" applyFill="1" applyBorder="1" applyAlignment="1"/>
    <xf numFmtId="0" fontId="0" fillId="0" borderId="0" xfId="0" applyAlignment="1"/>
    <xf numFmtId="3" fontId="0" fillId="0" borderId="0" xfId="0" applyNumberFormat="1" applyAlignment="1"/>
    <xf numFmtId="0" fontId="1" fillId="0" borderId="22" xfId="0" applyFont="1" applyBorder="1"/>
    <xf numFmtId="0" fontId="20" fillId="0" borderId="2" xfId="0" applyFont="1" applyBorder="1"/>
    <xf numFmtId="3" fontId="18" fillId="0" borderId="23" xfId="0" applyNumberFormat="1" applyFont="1" applyBorder="1"/>
    <xf numFmtId="0" fontId="18" fillId="4" borderId="2" xfId="0" applyFont="1" applyFill="1" applyBorder="1"/>
    <xf numFmtId="3" fontId="18" fillId="4" borderId="2" xfId="0" applyNumberFormat="1" applyFont="1" applyFill="1" applyBorder="1"/>
    <xf numFmtId="3" fontId="20" fillId="4" borderId="2" xfId="1" applyNumberFormat="1" applyFont="1" applyFill="1" applyBorder="1" applyAlignment="1"/>
    <xf numFmtId="0" fontId="6" fillId="0" borderId="0" xfId="0" applyFont="1" applyFill="1"/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14" fillId="2" borderId="13" xfId="0" applyNumberFormat="1" applyFont="1" applyFill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 wrapText="1"/>
    </xf>
    <xf numFmtId="0" fontId="14" fillId="2" borderId="14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4" fontId="14" fillId="2" borderId="9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4" fontId="14" fillId="2" borderId="1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</cellXfs>
  <cellStyles count="8">
    <cellStyle name="Normální" xfId="0" builtinId="0"/>
    <cellStyle name="Normální 5" xfId="2"/>
    <cellStyle name="Normální 5 2" xfId="3"/>
    <cellStyle name="Normální 6" xfId="4"/>
    <cellStyle name="Normální 7" xfId="5"/>
    <cellStyle name="normální_DOTACE 2004" xfId="7"/>
    <cellStyle name="normální_List1" xfId="6"/>
    <cellStyle name="Vysvětlující text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view="pageBreakPreview" topLeftCell="A28" zoomScale="60" zoomScaleNormal="100" workbookViewId="0">
      <selection activeCell="H1" sqref="H1"/>
    </sheetView>
  </sheetViews>
  <sheetFormatPr defaultRowHeight="12.75"/>
  <cols>
    <col min="1" max="1" width="9.140625" style="1"/>
    <col min="2" max="2" width="76" style="1" bestFit="1" customWidth="1"/>
    <col min="3" max="3" width="11.7109375" style="1" bestFit="1" customWidth="1"/>
    <col min="4" max="4" width="10.85546875" style="1" bestFit="1" customWidth="1"/>
    <col min="5" max="5" width="11.7109375" style="1" bestFit="1" customWidth="1"/>
    <col min="6" max="6" width="10.85546875" style="1" bestFit="1" customWidth="1"/>
    <col min="7" max="7" width="11.42578125" style="1" bestFit="1" customWidth="1"/>
    <col min="8" max="8" width="14.5703125" style="1" bestFit="1" customWidth="1"/>
    <col min="9" max="16384" width="9.140625" style="1"/>
  </cols>
  <sheetData>
    <row r="1" spans="1:8" ht="20.25">
      <c r="A1" s="82" t="s">
        <v>0</v>
      </c>
      <c r="B1" s="82"/>
      <c r="C1" s="3"/>
      <c r="D1" s="3"/>
      <c r="E1" s="3"/>
      <c r="F1" s="3"/>
      <c r="G1" s="3"/>
      <c r="H1" s="3" t="s">
        <v>503</v>
      </c>
    </row>
    <row r="2" spans="1:8">
      <c r="A2" s="83" t="s">
        <v>2</v>
      </c>
      <c r="B2" s="83"/>
      <c r="C2" s="3"/>
      <c r="D2" s="3"/>
      <c r="E2" s="3"/>
      <c r="F2" s="3"/>
      <c r="G2" s="3"/>
      <c r="H2" s="3"/>
    </row>
    <row r="3" spans="1:8" ht="15.75">
      <c r="A3" s="84" t="s">
        <v>3</v>
      </c>
      <c r="B3" s="84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2" t="s">
        <v>75</v>
      </c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4" t="s">
        <v>4</v>
      </c>
    </row>
    <row r="7" spans="1:8">
      <c r="A7" s="85" t="s">
        <v>5</v>
      </c>
      <c r="B7" s="86" t="s">
        <v>6</v>
      </c>
      <c r="C7" s="87" t="s">
        <v>74</v>
      </c>
      <c r="D7" s="88"/>
      <c r="E7" s="88"/>
      <c r="F7" s="88"/>
      <c r="G7" s="88"/>
      <c r="H7" s="89"/>
    </row>
    <row r="8" spans="1:8">
      <c r="A8" s="85"/>
      <c r="B8" s="86"/>
      <c r="C8" s="87" t="s">
        <v>7</v>
      </c>
      <c r="D8" s="89"/>
      <c r="E8" s="80" t="s">
        <v>8</v>
      </c>
      <c r="F8" s="80" t="s">
        <v>9</v>
      </c>
      <c r="G8" s="80" t="s">
        <v>10</v>
      </c>
      <c r="H8" s="80" t="s">
        <v>11</v>
      </c>
    </row>
    <row r="9" spans="1:8">
      <c r="A9" s="85"/>
      <c r="B9" s="86"/>
      <c r="C9" s="5" t="s">
        <v>12</v>
      </c>
      <c r="D9" s="5" t="s">
        <v>13</v>
      </c>
      <c r="E9" s="81"/>
      <c r="F9" s="81"/>
      <c r="G9" s="81"/>
      <c r="H9" s="81"/>
    </row>
    <row r="10" spans="1:8">
      <c r="A10" s="6">
        <v>1401</v>
      </c>
      <c r="B10" s="7" t="s">
        <v>14</v>
      </c>
      <c r="C10" s="8">
        <v>19692042</v>
      </c>
      <c r="D10" s="8">
        <v>183000</v>
      </c>
      <c r="E10" s="8">
        <v>6757517</v>
      </c>
      <c r="F10" s="8">
        <v>393840</v>
      </c>
      <c r="G10" s="8">
        <v>376913</v>
      </c>
      <c r="H10" s="8">
        <v>27403312</v>
      </c>
    </row>
    <row r="11" spans="1:8">
      <c r="A11" s="6">
        <v>1402</v>
      </c>
      <c r="B11" s="7" t="s">
        <v>15</v>
      </c>
      <c r="C11" s="8">
        <v>8795770</v>
      </c>
      <c r="D11" s="8">
        <v>20000</v>
      </c>
      <c r="E11" s="8">
        <v>2997360</v>
      </c>
      <c r="F11" s="8">
        <v>175917</v>
      </c>
      <c r="G11" s="8">
        <v>181637</v>
      </c>
      <c r="H11" s="8">
        <v>12170684</v>
      </c>
    </row>
    <row r="12" spans="1:8">
      <c r="A12" s="6">
        <v>1403</v>
      </c>
      <c r="B12" s="9" t="s">
        <v>16</v>
      </c>
      <c r="C12" s="10">
        <v>8666948</v>
      </c>
      <c r="D12" s="10">
        <v>22000</v>
      </c>
      <c r="E12" s="10">
        <v>2954244</v>
      </c>
      <c r="F12" s="10">
        <v>173340</v>
      </c>
      <c r="G12" s="10">
        <v>144935</v>
      </c>
      <c r="H12" s="10">
        <v>11961467</v>
      </c>
    </row>
    <row r="13" spans="1:8">
      <c r="A13" s="6">
        <v>1404</v>
      </c>
      <c r="B13" s="9" t="s">
        <v>17</v>
      </c>
      <c r="C13" s="10">
        <v>8645997</v>
      </c>
      <c r="D13" s="10">
        <v>7600</v>
      </c>
      <c r="E13" s="10">
        <v>2942224</v>
      </c>
      <c r="F13" s="10">
        <v>172920</v>
      </c>
      <c r="G13" s="10">
        <v>170950</v>
      </c>
      <c r="H13" s="10">
        <v>11939691</v>
      </c>
    </row>
    <row r="14" spans="1:8">
      <c r="A14" s="6">
        <v>1405</v>
      </c>
      <c r="B14" s="9" t="s">
        <v>18</v>
      </c>
      <c r="C14" s="10">
        <v>25005326</v>
      </c>
      <c r="D14" s="10">
        <v>195000</v>
      </c>
      <c r="E14" s="10">
        <v>8568109</v>
      </c>
      <c r="F14" s="10">
        <v>500108</v>
      </c>
      <c r="G14" s="10">
        <v>473385</v>
      </c>
      <c r="H14" s="10">
        <v>34741928</v>
      </c>
    </row>
    <row r="15" spans="1:8">
      <c r="A15" s="6">
        <v>1406</v>
      </c>
      <c r="B15" s="9" t="s">
        <v>19</v>
      </c>
      <c r="C15" s="10">
        <v>8717739</v>
      </c>
      <c r="D15" s="10">
        <v>16800</v>
      </c>
      <c r="E15" s="10">
        <v>2969742</v>
      </c>
      <c r="F15" s="10">
        <v>174355</v>
      </c>
      <c r="G15" s="10">
        <v>181170</v>
      </c>
      <c r="H15" s="10">
        <v>12059806</v>
      </c>
    </row>
    <row r="16" spans="1:8">
      <c r="A16" s="6">
        <v>1407</v>
      </c>
      <c r="B16" s="7" t="s">
        <v>20</v>
      </c>
      <c r="C16" s="8">
        <v>12815968</v>
      </c>
      <c r="D16" s="8">
        <v>19000</v>
      </c>
      <c r="E16" s="8">
        <v>4363889</v>
      </c>
      <c r="F16" s="8">
        <v>256318</v>
      </c>
      <c r="G16" s="8">
        <v>237184</v>
      </c>
      <c r="H16" s="8">
        <v>17692359</v>
      </c>
    </row>
    <row r="17" spans="1:8">
      <c r="A17" s="6">
        <v>1408</v>
      </c>
      <c r="B17" s="7" t="s">
        <v>21</v>
      </c>
      <c r="C17" s="8">
        <v>15635311</v>
      </c>
      <c r="D17" s="8">
        <v>85000</v>
      </c>
      <c r="E17" s="8">
        <v>5344906</v>
      </c>
      <c r="F17" s="8">
        <v>312706</v>
      </c>
      <c r="G17" s="8">
        <v>297044</v>
      </c>
      <c r="H17" s="8">
        <v>21674967</v>
      </c>
    </row>
    <row r="18" spans="1:8">
      <c r="A18" s="6">
        <v>1409</v>
      </c>
      <c r="B18" s="9" t="s">
        <v>22</v>
      </c>
      <c r="C18" s="10">
        <v>18806478</v>
      </c>
      <c r="D18" s="10">
        <v>370000</v>
      </c>
      <c r="E18" s="10">
        <v>6520002</v>
      </c>
      <c r="F18" s="10">
        <v>376130</v>
      </c>
      <c r="G18" s="10">
        <v>347830</v>
      </c>
      <c r="H18" s="10">
        <v>26420440</v>
      </c>
    </row>
    <row r="19" spans="1:8">
      <c r="A19" s="6">
        <v>1410</v>
      </c>
      <c r="B19" s="11" t="s">
        <v>23</v>
      </c>
      <c r="C19" s="12">
        <v>14928680</v>
      </c>
      <c r="D19" s="12">
        <v>85790</v>
      </c>
      <c r="E19" s="12">
        <v>5109749</v>
      </c>
      <c r="F19" s="12">
        <v>300375</v>
      </c>
      <c r="G19" s="12">
        <v>251650</v>
      </c>
      <c r="H19" s="12">
        <v>20676244</v>
      </c>
    </row>
    <row r="20" spans="1:8">
      <c r="A20" s="6">
        <v>1411</v>
      </c>
      <c r="B20" s="13" t="s">
        <v>24</v>
      </c>
      <c r="C20" s="14">
        <v>26165016</v>
      </c>
      <c r="D20" s="14">
        <v>289099</v>
      </c>
      <c r="E20" s="14">
        <v>8971402</v>
      </c>
      <c r="F20" s="14">
        <v>523299</v>
      </c>
      <c r="G20" s="14">
        <v>495130</v>
      </c>
      <c r="H20" s="14">
        <v>36443946</v>
      </c>
    </row>
    <row r="21" spans="1:8">
      <c r="A21" s="6">
        <v>1412</v>
      </c>
      <c r="B21" s="13" t="s">
        <v>25</v>
      </c>
      <c r="C21" s="15">
        <v>12999994</v>
      </c>
      <c r="D21" s="15">
        <v>18750</v>
      </c>
      <c r="E21" s="15">
        <v>4426373</v>
      </c>
      <c r="F21" s="15">
        <v>260002</v>
      </c>
      <c r="G21" s="15">
        <v>203700</v>
      </c>
      <c r="H21" s="15">
        <v>17908819</v>
      </c>
    </row>
    <row r="22" spans="1:8">
      <c r="A22" s="6">
        <v>1413</v>
      </c>
      <c r="B22" s="16" t="s">
        <v>26</v>
      </c>
      <c r="C22" s="12">
        <v>15522811</v>
      </c>
      <c r="D22" s="12">
        <v>485000</v>
      </c>
      <c r="E22" s="12">
        <v>5442658</v>
      </c>
      <c r="F22" s="12">
        <v>310456</v>
      </c>
      <c r="G22" s="12">
        <v>286000</v>
      </c>
      <c r="H22" s="12">
        <v>22046925</v>
      </c>
    </row>
    <row r="23" spans="1:8">
      <c r="A23" s="6">
        <v>1414</v>
      </c>
      <c r="B23" s="13" t="s">
        <v>27</v>
      </c>
      <c r="C23" s="15">
        <v>18856963</v>
      </c>
      <c r="D23" s="15">
        <v>76100</v>
      </c>
      <c r="E23" s="15">
        <v>6437241</v>
      </c>
      <c r="F23" s="15">
        <v>377139</v>
      </c>
      <c r="G23" s="15">
        <v>318500</v>
      </c>
      <c r="H23" s="15">
        <v>26065943</v>
      </c>
    </row>
    <row r="24" spans="1:8">
      <c r="A24" s="6">
        <v>1418</v>
      </c>
      <c r="B24" s="11" t="s">
        <v>28</v>
      </c>
      <c r="C24" s="12">
        <v>17725334</v>
      </c>
      <c r="D24" s="12">
        <v>69520</v>
      </c>
      <c r="E24" s="12">
        <v>6050251</v>
      </c>
      <c r="F24" s="12">
        <v>354507</v>
      </c>
      <c r="G24" s="12">
        <v>271372</v>
      </c>
      <c r="H24" s="12">
        <v>24470984</v>
      </c>
    </row>
    <row r="25" spans="1:8">
      <c r="A25" s="6">
        <v>1420</v>
      </c>
      <c r="B25" s="13" t="s">
        <v>29</v>
      </c>
      <c r="C25" s="15">
        <v>13738189</v>
      </c>
      <c r="D25" s="15">
        <v>90172</v>
      </c>
      <c r="E25" s="15">
        <v>4698183</v>
      </c>
      <c r="F25" s="15">
        <v>274763</v>
      </c>
      <c r="G25" s="15">
        <v>226835</v>
      </c>
      <c r="H25" s="15">
        <v>19028142</v>
      </c>
    </row>
    <row r="26" spans="1:8">
      <c r="A26" s="6">
        <v>1421</v>
      </c>
      <c r="B26" s="16" t="s">
        <v>30</v>
      </c>
      <c r="C26" s="17">
        <v>28778463</v>
      </c>
      <c r="D26" s="17">
        <v>525960</v>
      </c>
      <c r="E26" s="17">
        <v>9963505</v>
      </c>
      <c r="F26" s="17">
        <v>575568</v>
      </c>
      <c r="G26" s="17">
        <v>473150</v>
      </c>
      <c r="H26" s="17">
        <v>40316646</v>
      </c>
    </row>
    <row r="27" spans="1:8">
      <c r="A27" s="6">
        <v>1422</v>
      </c>
      <c r="B27" s="13" t="s">
        <v>31</v>
      </c>
      <c r="C27" s="15">
        <v>8041043</v>
      </c>
      <c r="D27" s="15">
        <v>150000</v>
      </c>
      <c r="E27" s="15">
        <v>2784955</v>
      </c>
      <c r="F27" s="15">
        <v>160820</v>
      </c>
      <c r="G27" s="15">
        <v>118300</v>
      </c>
      <c r="H27" s="15">
        <v>11255118</v>
      </c>
    </row>
    <row r="28" spans="1:8">
      <c r="A28" s="6">
        <v>1424</v>
      </c>
      <c r="B28" s="16" t="s">
        <v>32</v>
      </c>
      <c r="C28" s="12">
        <v>20683039</v>
      </c>
      <c r="D28" s="12">
        <v>727512</v>
      </c>
      <c r="E28" s="12">
        <v>7279593</v>
      </c>
      <c r="F28" s="12">
        <v>413662</v>
      </c>
      <c r="G28" s="12">
        <v>239338</v>
      </c>
      <c r="H28" s="12">
        <v>29343144</v>
      </c>
    </row>
    <row r="29" spans="1:8">
      <c r="A29" s="6">
        <v>1425</v>
      </c>
      <c r="B29" s="11" t="s">
        <v>33</v>
      </c>
      <c r="C29" s="12">
        <v>10720772</v>
      </c>
      <c r="D29" s="12">
        <v>200000</v>
      </c>
      <c r="E29" s="12">
        <v>3713064</v>
      </c>
      <c r="F29" s="12">
        <v>214415</v>
      </c>
      <c r="G29" s="12">
        <v>79070</v>
      </c>
      <c r="H29" s="12">
        <v>14927321</v>
      </c>
    </row>
    <row r="30" spans="1:8">
      <c r="A30" s="6">
        <v>1426</v>
      </c>
      <c r="B30" s="16" t="s">
        <v>34</v>
      </c>
      <c r="C30" s="12">
        <v>10793602</v>
      </c>
      <c r="D30" s="12">
        <v>150000</v>
      </c>
      <c r="E30" s="12">
        <v>3720824</v>
      </c>
      <c r="F30" s="12">
        <v>215872</v>
      </c>
      <c r="G30" s="12">
        <v>90200</v>
      </c>
      <c r="H30" s="12">
        <v>14970498</v>
      </c>
    </row>
    <row r="31" spans="1:8">
      <c r="A31" s="6">
        <v>1427</v>
      </c>
      <c r="B31" s="11" t="s">
        <v>35</v>
      </c>
      <c r="C31" s="12">
        <v>16432417</v>
      </c>
      <c r="D31" s="12">
        <v>106605</v>
      </c>
      <c r="E31" s="12">
        <v>5623267</v>
      </c>
      <c r="F31" s="12">
        <v>328650</v>
      </c>
      <c r="G31" s="12">
        <v>159032</v>
      </c>
      <c r="H31" s="12">
        <v>22649971</v>
      </c>
    </row>
    <row r="32" spans="1:8">
      <c r="A32" s="6">
        <v>1428</v>
      </c>
      <c r="B32" s="16" t="s">
        <v>36</v>
      </c>
      <c r="C32" s="17">
        <v>16432712</v>
      </c>
      <c r="D32" s="17">
        <v>443800</v>
      </c>
      <c r="E32" s="17">
        <v>5738012</v>
      </c>
      <c r="F32" s="17">
        <v>328655</v>
      </c>
      <c r="G32" s="17">
        <v>128710</v>
      </c>
      <c r="H32" s="17">
        <v>23071889</v>
      </c>
    </row>
    <row r="33" spans="1:8">
      <c r="A33" s="6">
        <v>1429</v>
      </c>
      <c r="B33" s="16" t="s">
        <v>37</v>
      </c>
      <c r="C33" s="12">
        <v>20693176</v>
      </c>
      <c r="D33" s="12">
        <v>644250</v>
      </c>
      <c r="E33" s="12">
        <v>7254725</v>
      </c>
      <c r="F33" s="12">
        <v>413865</v>
      </c>
      <c r="G33" s="12">
        <v>265300</v>
      </c>
      <c r="H33" s="12">
        <v>29271316</v>
      </c>
    </row>
    <row r="34" spans="1:8">
      <c r="A34" s="6">
        <v>1430</v>
      </c>
      <c r="B34" s="11" t="s">
        <v>38</v>
      </c>
      <c r="C34" s="12">
        <v>14739887</v>
      </c>
      <c r="D34" s="12">
        <v>323700</v>
      </c>
      <c r="E34" s="12">
        <v>5121617</v>
      </c>
      <c r="F34" s="12">
        <v>294796</v>
      </c>
      <c r="G34" s="12">
        <v>197286</v>
      </c>
      <c r="H34" s="12">
        <v>20677286</v>
      </c>
    </row>
    <row r="35" spans="1:8">
      <c r="A35" s="6">
        <v>1432</v>
      </c>
      <c r="B35" s="7" t="s">
        <v>39</v>
      </c>
      <c r="C35" s="8">
        <v>31050220</v>
      </c>
      <c r="D35" s="8">
        <v>140000</v>
      </c>
      <c r="E35" s="8">
        <v>10604676</v>
      </c>
      <c r="F35" s="8">
        <v>621004</v>
      </c>
      <c r="G35" s="8">
        <v>422741</v>
      </c>
      <c r="H35" s="8">
        <v>42838641</v>
      </c>
    </row>
    <row r="36" spans="1:8">
      <c r="A36" s="6">
        <v>1433</v>
      </c>
      <c r="B36" s="18" t="s">
        <v>40</v>
      </c>
      <c r="C36" s="12">
        <v>44885836</v>
      </c>
      <c r="D36" s="12">
        <v>1619504</v>
      </c>
      <c r="E36" s="12">
        <v>15778970</v>
      </c>
      <c r="F36" s="12">
        <v>897717</v>
      </c>
      <c r="G36" s="12">
        <v>655416</v>
      </c>
      <c r="H36" s="12">
        <v>63837443</v>
      </c>
    </row>
    <row r="37" spans="1:8">
      <c r="A37" s="6">
        <v>1434</v>
      </c>
      <c r="B37" s="11" t="s">
        <v>41</v>
      </c>
      <c r="C37" s="12">
        <v>15175109</v>
      </c>
      <c r="D37" s="12">
        <v>328505</v>
      </c>
      <c r="E37" s="12">
        <v>5271223</v>
      </c>
      <c r="F37" s="12">
        <v>303505</v>
      </c>
      <c r="G37" s="12">
        <v>180553</v>
      </c>
      <c r="H37" s="12">
        <v>21258895</v>
      </c>
    </row>
    <row r="38" spans="1:8">
      <c r="A38" s="6">
        <v>1436</v>
      </c>
      <c r="B38" s="11" t="s">
        <v>42</v>
      </c>
      <c r="C38" s="12">
        <v>23134258</v>
      </c>
      <c r="D38" s="12">
        <v>400000</v>
      </c>
      <c r="E38" s="12">
        <v>8001648</v>
      </c>
      <c r="F38" s="12">
        <v>462685</v>
      </c>
      <c r="G38" s="12">
        <v>279030</v>
      </c>
      <c r="H38" s="12">
        <v>32277621</v>
      </c>
    </row>
    <row r="39" spans="1:8">
      <c r="A39" s="6">
        <v>1437</v>
      </c>
      <c r="B39" s="18" t="s">
        <v>43</v>
      </c>
      <c r="C39" s="12">
        <v>42785436</v>
      </c>
      <c r="D39" s="12">
        <v>1212309</v>
      </c>
      <c r="E39" s="12">
        <v>14753427</v>
      </c>
      <c r="F39" s="12">
        <v>855711</v>
      </c>
      <c r="G39" s="12">
        <v>603208</v>
      </c>
      <c r="H39" s="12">
        <v>60210091</v>
      </c>
    </row>
    <row r="40" spans="1:8">
      <c r="A40" s="6">
        <v>1438</v>
      </c>
      <c r="B40" s="18" t="s">
        <v>44</v>
      </c>
      <c r="C40" s="19">
        <v>17359058</v>
      </c>
      <c r="D40" s="19">
        <v>378000</v>
      </c>
      <c r="E40" s="19">
        <v>6030600</v>
      </c>
      <c r="F40" s="19">
        <v>347181</v>
      </c>
      <c r="G40" s="19">
        <v>260505</v>
      </c>
      <c r="H40" s="19">
        <v>24375344</v>
      </c>
    </row>
    <row r="41" spans="1:8">
      <c r="A41" s="6">
        <v>1440</v>
      </c>
      <c r="B41" s="11" t="s">
        <v>45</v>
      </c>
      <c r="C41" s="12">
        <v>18074966</v>
      </c>
      <c r="D41" s="12">
        <v>316200</v>
      </c>
      <c r="E41" s="12">
        <v>6252992</v>
      </c>
      <c r="F41" s="12">
        <v>361499</v>
      </c>
      <c r="G41" s="12">
        <v>215450</v>
      </c>
      <c r="H41" s="12">
        <v>25221107</v>
      </c>
    </row>
    <row r="42" spans="1:8">
      <c r="A42" s="6">
        <v>1442</v>
      </c>
      <c r="B42" s="18" t="s">
        <v>46</v>
      </c>
      <c r="C42" s="12">
        <v>27331641</v>
      </c>
      <c r="D42" s="12">
        <v>160000</v>
      </c>
      <c r="E42" s="12">
        <v>9347162</v>
      </c>
      <c r="F42" s="12">
        <v>546628</v>
      </c>
      <c r="G42" s="12">
        <v>424900</v>
      </c>
      <c r="H42" s="12">
        <v>37810331</v>
      </c>
    </row>
    <row r="43" spans="1:8">
      <c r="A43" s="6">
        <v>1443</v>
      </c>
      <c r="B43" s="11" t="s">
        <v>47</v>
      </c>
      <c r="C43" s="12">
        <v>13844387</v>
      </c>
      <c r="D43" s="12">
        <v>92000</v>
      </c>
      <c r="E43" s="12">
        <v>4738370</v>
      </c>
      <c r="F43" s="12">
        <v>276889</v>
      </c>
      <c r="G43" s="12">
        <v>157785</v>
      </c>
      <c r="H43" s="12">
        <v>19109431</v>
      </c>
    </row>
    <row r="44" spans="1:8">
      <c r="A44" s="6">
        <v>1448</v>
      </c>
      <c r="B44" s="11" t="s">
        <v>48</v>
      </c>
      <c r="C44" s="12">
        <v>34239219</v>
      </c>
      <c r="D44" s="12">
        <v>421651</v>
      </c>
      <c r="E44" s="12">
        <v>11736531</v>
      </c>
      <c r="F44" s="12">
        <v>684788</v>
      </c>
      <c r="G44" s="12">
        <v>412653</v>
      </c>
      <c r="H44" s="12">
        <v>47494842</v>
      </c>
    </row>
    <row r="45" spans="1:8">
      <c r="A45" s="6">
        <v>1450</v>
      </c>
      <c r="B45" s="11" t="s">
        <v>49</v>
      </c>
      <c r="C45" s="12">
        <v>30031992</v>
      </c>
      <c r="D45" s="12">
        <v>368776</v>
      </c>
      <c r="E45" s="12">
        <v>10316277</v>
      </c>
      <c r="F45" s="12">
        <v>600642</v>
      </c>
      <c r="G45" s="12">
        <v>253032</v>
      </c>
      <c r="H45" s="12">
        <v>41570719</v>
      </c>
    </row>
    <row r="46" spans="1:8">
      <c r="A46" s="6">
        <v>1452</v>
      </c>
      <c r="B46" s="11" t="s">
        <v>50</v>
      </c>
      <c r="C46" s="12">
        <v>31987411</v>
      </c>
      <c r="D46" s="12">
        <v>350829</v>
      </c>
      <c r="E46" s="12">
        <v>10959805</v>
      </c>
      <c r="F46" s="12">
        <v>639746</v>
      </c>
      <c r="G46" s="12">
        <v>456672</v>
      </c>
      <c r="H46" s="12">
        <v>44394463</v>
      </c>
    </row>
    <row r="47" spans="1:8">
      <c r="A47" s="6">
        <v>1455</v>
      </c>
      <c r="B47" s="20" t="s">
        <v>51</v>
      </c>
      <c r="C47" s="21">
        <v>25864832</v>
      </c>
      <c r="D47" s="21">
        <v>123000</v>
      </c>
      <c r="E47" s="21">
        <v>8835862</v>
      </c>
      <c r="F47" s="21">
        <v>517295</v>
      </c>
      <c r="G47" s="21">
        <v>455114</v>
      </c>
      <c r="H47" s="21">
        <v>35796103</v>
      </c>
    </row>
    <row r="48" spans="1:8">
      <c r="A48" s="6">
        <v>1456</v>
      </c>
      <c r="B48" s="20" t="s">
        <v>52</v>
      </c>
      <c r="C48" s="21">
        <v>28365151</v>
      </c>
      <c r="D48" s="21">
        <v>73000</v>
      </c>
      <c r="E48" s="21">
        <v>9668970</v>
      </c>
      <c r="F48" s="21">
        <v>567304</v>
      </c>
      <c r="G48" s="21">
        <v>507894</v>
      </c>
      <c r="H48" s="21">
        <v>39182319</v>
      </c>
    </row>
    <row r="49" spans="1:8">
      <c r="A49" s="6">
        <v>1457</v>
      </c>
      <c r="B49" s="20" t="s">
        <v>53</v>
      </c>
      <c r="C49" s="21">
        <v>17774633</v>
      </c>
      <c r="D49" s="21">
        <v>85000</v>
      </c>
      <c r="E49" s="21">
        <v>6072277</v>
      </c>
      <c r="F49" s="21">
        <v>355491</v>
      </c>
      <c r="G49" s="21">
        <v>286093</v>
      </c>
      <c r="H49" s="21">
        <v>24573494</v>
      </c>
    </row>
    <row r="50" spans="1:8">
      <c r="A50" s="6">
        <v>1459</v>
      </c>
      <c r="B50" s="22" t="s">
        <v>54</v>
      </c>
      <c r="C50" s="23">
        <v>2833063</v>
      </c>
      <c r="D50" s="23">
        <v>92199</v>
      </c>
      <c r="E50" s="23">
        <v>963241</v>
      </c>
      <c r="F50" s="23">
        <v>56662</v>
      </c>
      <c r="G50" s="23">
        <v>45514</v>
      </c>
      <c r="H50" s="23">
        <v>3990679</v>
      </c>
    </row>
    <row r="51" spans="1:8">
      <c r="A51" s="6">
        <v>1460</v>
      </c>
      <c r="B51" s="20" t="s">
        <v>55</v>
      </c>
      <c r="C51" s="21">
        <v>4498103</v>
      </c>
      <c r="D51" s="21">
        <v>44500</v>
      </c>
      <c r="E51" s="21">
        <v>1544484</v>
      </c>
      <c r="F51" s="21">
        <v>89961</v>
      </c>
      <c r="G51" s="21">
        <v>43069</v>
      </c>
      <c r="H51" s="21">
        <v>6220117</v>
      </c>
    </row>
    <row r="52" spans="1:8">
      <c r="A52" s="6">
        <v>1462</v>
      </c>
      <c r="B52" s="22" t="s">
        <v>56</v>
      </c>
      <c r="C52" s="8">
        <v>7939176</v>
      </c>
      <c r="D52" s="8">
        <v>0</v>
      </c>
      <c r="E52" s="8">
        <v>2699320</v>
      </c>
      <c r="F52" s="8">
        <v>158783</v>
      </c>
      <c r="G52" s="8">
        <v>176205</v>
      </c>
      <c r="H52" s="8">
        <v>10973484</v>
      </c>
    </row>
    <row r="53" spans="1:8">
      <c r="A53" s="6">
        <v>1463</v>
      </c>
      <c r="B53" s="22" t="s">
        <v>57</v>
      </c>
      <c r="C53" s="8">
        <v>4678071</v>
      </c>
      <c r="D53" s="8">
        <v>8000</v>
      </c>
      <c r="E53" s="8">
        <v>1593265</v>
      </c>
      <c r="F53" s="8">
        <v>93560</v>
      </c>
      <c r="G53" s="8">
        <v>113718</v>
      </c>
      <c r="H53" s="8">
        <v>6486614</v>
      </c>
    </row>
    <row r="54" spans="1:8">
      <c r="A54" s="6">
        <v>1468</v>
      </c>
      <c r="B54" s="22" t="s">
        <v>58</v>
      </c>
      <c r="C54" s="8">
        <v>4336153</v>
      </c>
      <c r="D54" s="8">
        <v>70000</v>
      </c>
      <c r="E54" s="8">
        <v>1498095</v>
      </c>
      <c r="F54" s="8">
        <v>86723</v>
      </c>
      <c r="G54" s="8">
        <v>115236</v>
      </c>
      <c r="H54" s="8">
        <v>6106207</v>
      </c>
    </row>
    <row r="55" spans="1:8">
      <c r="A55" s="6">
        <v>1469</v>
      </c>
      <c r="B55" s="22" t="s">
        <v>59</v>
      </c>
      <c r="C55" s="8">
        <v>4678534</v>
      </c>
      <c r="D55" s="8">
        <v>0</v>
      </c>
      <c r="E55" s="8">
        <v>1590703</v>
      </c>
      <c r="F55" s="8">
        <v>93572</v>
      </c>
      <c r="G55" s="8">
        <v>54881</v>
      </c>
      <c r="H55" s="8">
        <v>6417690</v>
      </c>
    </row>
    <row r="56" spans="1:8">
      <c r="A56" s="6">
        <v>1470</v>
      </c>
      <c r="B56" s="11" t="s">
        <v>60</v>
      </c>
      <c r="C56" s="21">
        <v>5126222</v>
      </c>
      <c r="D56" s="21">
        <v>56400</v>
      </c>
      <c r="E56" s="21">
        <v>1762092</v>
      </c>
      <c r="F56" s="21">
        <v>102524</v>
      </c>
      <c r="G56" s="21">
        <v>34560</v>
      </c>
      <c r="H56" s="21">
        <v>7081798</v>
      </c>
    </row>
    <row r="57" spans="1:8">
      <c r="A57" s="6">
        <v>1471</v>
      </c>
      <c r="B57" s="11" t="s">
        <v>61</v>
      </c>
      <c r="C57" s="21">
        <v>9131025</v>
      </c>
      <c r="D57" s="21">
        <v>180000</v>
      </c>
      <c r="E57" s="21">
        <v>3165749</v>
      </c>
      <c r="F57" s="21">
        <v>182621</v>
      </c>
      <c r="G57" s="21">
        <v>69120</v>
      </c>
      <c r="H57" s="21">
        <v>12728515</v>
      </c>
    </row>
    <row r="58" spans="1:8">
      <c r="A58" s="6">
        <v>1472</v>
      </c>
      <c r="B58" s="11" t="s">
        <v>62</v>
      </c>
      <c r="C58" s="21">
        <v>11192361</v>
      </c>
      <c r="D58" s="21">
        <v>104150</v>
      </c>
      <c r="E58" s="21">
        <v>3840813</v>
      </c>
      <c r="F58" s="21">
        <v>223846</v>
      </c>
      <c r="G58" s="21">
        <v>106639</v>
      </c>
      <c r="H58" s="21">
        <v>15467809</v>
      </c>
    </row>
    <row r="59" spans="1:8">
      <c r="A59" s="6">
        <v>1473</v>
      </c>
      <c r="B59" s="11" t="s">
        <v>63</v>
      </c>
      <c r="C59" s="21">
        <v>8443092</v>
      </c>
      <c r="D59" s="21">
        <v>300000</v>
      </c>
      <c r="E59" s="21">
        <v>2972652</v>
      </c>
      <c r="F59" s="21">
        <v>168862</v>
      </c>
      <c r="G59" s="21">
        <v>57600</v>
      </c>
      <c r="H59" s="21">
        <v>11942206</v>
      </c>
    </row>
    <row r="60" spans="1:8">
      <c r="A60" s="6">
        <v>1474</v>
      </c>
      <c r="B60" s="11" t="s">
        <v>64</v>
      </c>
      <c r="C60" s="21">
        <v>6373362</v>
      </c>
      <c r="D60" s="21">
        <v>110000</v>
      </c>
      <c r="E60" s="21">
        <v>2204342</v>
      </c>
      <c r="F60" s="21">
        <v>127467</v>
      </c>
      <c r="G60" s="21">
        <v>46080</v>
      </c>
      <c r="H60" s="21">
        <v>8861251</v>
      </c>
    </row>
    <row r="61" spans="1:8">
      <c r="A61" s="6">
        <v>1475</v>
      </c>
      <c r="B61" s="11" t="s">
        <v>65</v>
      </c>
      <c r="C61" s="21">
        <v>7159089</v>
      </c>
      <c r="D61" s="21">
        <v>160000</v>
      </c>
      <c r="E61" s="21">
        <v>2488491</v>
      </c>
      <c r="F61" s="21">
        <v>143182</v>
      </c>
      <c r="G61" s="21">
        <v>46080</v>
      </c>
      <c r="H61" s="21">
        <v>9996842</v>
      </c>
    </row>
    <row r="62" spans="1:8">
      <c r="A62" s="6">
        <v>1476</v>
      </c>
      <c r="B62" s="11" t="s">
        <v>66</v>
      </c>
      <c r="C62" s="21">
        <v>4445541</v>
      </c>
      <c r="D62" s="21">
        <v>120000</v>
      </c>
      <c r="E62" s="21">
        <v>1552283</v>
      </c>
      <c r="F62" s="21">
        <v>88912</v>
      </c>
      <c r="G62" s="21">
        <v>23040</v>
      </c>
      <c r="H62" s="21">
        <v>6229776</v>
      </c>
    </row>
    <row r="63" spans="1:8">
      <c r="A63" s="6">
        <v>1491</v>
      </c>
      <c r="B63" s="22" t="s">
        <v>67</v>
      </c>
      <c r="C63" s="24">
        <v>4472839</v>
      </c>
      <c r="D63" s="24">
        <v>12000</v>
      </c>
      <c r="E63" s="24">
        <v>1524846</v>
      </c>
      <c r="F63" s="24">
        <v>89456</v>
      </c>
      <c r="G63" s="24">
        <v>252750</v>
      </c>
      <c r="H63" s="24">
        <v>6351891</v>
      </c>
    </row>
    <row r="64" spans="1:8">
      <c r="A64" s="6">
        <v>1492</v>
      </c>
      <c r="B64" s="22" t="s">
        <v>68</v>
      </c>
      <c r="C64" s="24">
        <v>3572959</v>
      </c>
      <c r="D64" s="24">
        <v>0</v>
      </c>
      <c r="E64" s="24">
        <v>1214806</v>
      </c>
      <c r="F64" s="24">
        <v>71460</v>
      </c>
      <c r="G64" s="24">
        <v>192750</v>
      </c>
      <c r="H64" s="24">
        <v>5051975</v>
      </c>
    </row>
    <row r="65" spans="1:8">
      <c r="A65" s="6">
        <v>1493</v>
      </c>
      <c r="B65" s="22" t="s">
        <v>69</v>
      </c>
      <c r="C65" s="24">
        <v>5722566</v>
      </c>
      <c r="D65" s="24">
        <v>55591</v>
      </c>
      <c r="E65" s="24">
        <v>1959273</v>
      </c>
      <c r="F65" s="24">
        <v>114451</v>
      </c>
      <c r="G65" s="24">
        <v>137000</v>
      </c>
      <c r="H65" s="24">
        <v>7988881</v>
      </c>
    </row>
    <row r="66" spans="1:8">
      <c r="A66" s="6">
        <v>1494</v>
      </c>
      <c r="B66" s="20" t="s">
        <v>70</v>
      </c>
      <c r="C66" s="21">
        <v>3865197</v>
      </c>
      <c r="D66" s="21">
        <v>5000</v>
      </c>
      <c r="E66" s="21">
        <v>1315867</v>
      </c>
      <c r="F66" s="21">
        <v>77303</v>
      </c>
      <c r="G66" s="21">
        <v>193663</v>
      </c>
      <c r="H66" s="21">
        <v>5457030</v>
      </c>
    </row>
    <row r="67" spans="1:8">
      <c r="A67" s="6"/>
      <c r="B67" s="25" t="s">
        <v>71</v>
      </c>
      <c r="C67" s="26">
        <f>SUM(C10:C66)</f>
        <v>894405179</v>
      </c>
      <c r="D67" s="26">
        <f t="shared" ref="D67:H67" si="0">SUM(D10:D66)</f>
        <v>12691272</v>
      </c>
      <c r="E67" s="26">
        <f t="shared" si="0"/>
        <v>308012524</v>
      </c>
      <c r="F67" s="26">
        <f t="shared" si="0"/>
        <v>17889908</v>
      </c>
      <c r="G67" s="26">
        <f t="shared" si="0"/>
        <v>13493572</v>
      </c>
      <c r="H67" s="26">
        <f t="shared" si="0"/>
        <v>1246492455</v>
      </c>
    </row>
    <row r="68" spans="1:8">
      <c r="A68" s="6"/>
      <c r="B68" s="20" t="s">
        <v>72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>
      <c r="A69" s="6"/>
      <c r="B69" s="25" t="s">
        <v>73</v>
      </c>
      <c r="C69" s="26">
        <f>C67</f>
        <v>894405179</v>
      </c>
      <c r="D69" s="26">
        <f t="shared" ref="D69:H69" si="1">D67</f>
        <v>12691272</v>
      </c>
      <c r="E69" s="26">
        <f t="shared" si="1"/>
        <v>308012524</v>
      </c>
      <c r="F69" s="26">
        <f t="shared" si="1"/>
        <v>17889908</v>
      </c>
      <c r="G69" s="26">
        <f t="shared" si="1"/>
        <v>13493572</v>
      </c>
      <c r="H69" s="26">
        <f t="shared" si="1"/>
        <v>1246492455</v>
      </c>
    </row>
  </sheetData>
  <mergeCells count="11">
    <mergeCell ref="H8:H9"/>
    <mergeCell ref="A1:B1"/>
    <mergeCell ref="A2:B2"/>
    <mergeCell ref="A3:B3"/>
    <mergeCell ref="A7:A9"/>
    <mergeCell ref="B7:B9"/>
    <mergeCell ref="C7:H7"/>
    <mergeCell ref="C8:D8"/>
    <mergeCell ref="E8:E9"/>
    <mergeCell ref="F8:F9"/>
    <mergeCell ref="G8:G9"/>
  </mergeCells>
  <pageMargins left="0.25" right="0.25" top="0.75" bottom="0.75" header="0.3" footer="0.3"/>
  <pageSetup paperSize="9" scale="64" firstPageNumber="0" fitToHeight="0" orientation="portrait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9"/>
  <sheetViews>
    <sheetView showGridLines="0" view="pageBreakPreview" topLeftCell="A16" zoomScale="60" zoomScaleNormal="100" workbookViewId="0">
      <selection activeCell="H1" sqref="H1"/>
    </sheetView>
  </sheetViews>
  <sheetFormatPr defaultRowHeight="12.75"/>
  <cols>
    <col min="1" max="1" width="5.5703125" customWidth="1"/>
    <col min="2" max="2" width="45.5703125" bestFit="1" customWidth="1"/>
    <col min="3" max="3" width="10.85546875" bestFit="1" customWidth="1"/>
    <col min="4" max="4" width="8.7109375" bestFit="1" customWidth="1"/>
    <col min="5" max="5" width="9.5703125" bestFit="1" customWidth="1"/>
    <col min="6" max="6" width="8.7109375" bestFit="1" customWidth="1"/>
    <col min="7" max="7" width="9.85546875" bestFit="1" customWidth="1"/>
    <col min="8" max="8" width="12.5703125" bestFit="1" customWidth="1"/>
    <col min="9" max="9" width="10.42578125" bestFit="1" customWidth="1"/>
  </cols>
  <sheetData>
    <row r="1" spans="1:8" ht="20.25">
      <c r="A1" s="82" t="s">
        <v>0</v>
      </c>
      <c r="B1" s="82"/>
      <c r="C1" s="3"/>
      <c r="D1" s="3"/>
      <c r="E1" s="3"/>
      <c r="F1" s="3"/>
      <c r="G1" s="3"/>
      <c r="H1" s="79" t="s">
        <v>504</v>
      </c>
    </row>
    <row r="2" spans="1:8">
      <c r="A2" s="83" t="s">
        <v>2</v>
      </c>
      <c r="B2" s="83"/>
      <c r="C2" s="3"/>
      <c r="D2" s="3"/>
      <c r="E2" s="3"/>
      <c r="F2" s="3"/>
      <c r="G2" s="3"/>
      <c r="H2" s="3"/>
    </row>
    <row r="3" spans="1:8" ht="15.75">
      <c r="A3" s="84" t="s">
        <v>3</v>
      </c>
      <c r="B3" s="84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2" t="s">
        <v>76</v>
      </c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4"/>
    </row>
    <row r="7" spans="1:8" ht="13.5" thickBot="1">
      <c r="A7" s="3"/>
      <c r="B7" s="3"/>
      <c r="C7" s="3"/>
      <c r="D7" s="3"/>
      <c r="E7" s="3"/>
      <c r="F7" s="3"/>
      <c r="G7" s="3"/>
      <c r="H7" s="4" t="s">
        <v>4</v>
      </c>
    </row>
    <row r="8" spans="1:8">
      <c r="A8" s="92" t="s">
        <v>5</v>
      </c>
      <c r="B8" s="95" t="s">
        <v>6</v>
      </c>
      <c r="C8" s="98" t="s">
        <v>74</v>
      </c>
      <c r="D8" s="99"/>
      <c r="E8" s="99"/>
      <c r="F8" s="99"/>
      <c r="G8" s="99"/>
      <c r="H8" s="100"/>
    </row>
    <row r="9" spans="1:8">
      <c r="A9" s="93"/>
      <c r="B9" s="96"/>
      <c r="C9" s="101" t="s">
        <v>7</v>
      </c>
      <c r="D9" s="102"/>
      <c r="E9" s="103" t="s">
        <v>8</v>
      </c>
      <c r="F9" s="103" t="s">
        <v>9</v>
      </c>
      <c r="G9" s="103" t="s">
        <v>10</v>
      </c>
      <c r="H9" s="90" t="s">
        <v>11</v>
      </c>
    </row>
    <row r="10" spans="1:8" ht="13.5" thickBot="1">
      <c r="A10" s="94"/>
      <c r="B10" s="97"/>
      <c r="C10" s="27" t="s">
        <v>12</v>
      </c>
      <c r="D10" s="27" t="s">
        <v>13</v>
      </c>
      <c r="E10" s="104"/>
      <c r="F10" s="104"/>
      <c r="G10" s="104"/>
      <c r="H10" s="91"/>
    </row>
    <row r="11" spans="1:8" s="32" customFormat="1">
      <c r="A11" s="28">
        <v>2301</v>
      </c>
      <c r="B11" s="29" t="s">
        <v>77</v>
      </c>
      <c r="C11" s="30">
        <v>2015576</v>
      </c>
      <c r="D11" s="30">
        <v>0</v>
      </c>
      <c r="E11" s="30">
        <v>685295</v>
      </c>
      <c r="F11" s="30">
        <v>40312</v>
      </c>
      <c r="G11" s="30">
        <v>43388</v>
      </c>
      <c r="H11" s="31">
        <f t="shared" ref="H11:H74" si="0">SUM(C11:G11)</f>
        <v>2784571</v>
      </c>
    </row>
    <row r="12" spans="1:8" s="32" customFormat="1">
      <c r="A12" s="33">
        <v>2302</v>
      </c>
      <c r="B12" s="34" t="s">
        <v>78</v>
      </c>
      <c r="C12" s="35">
        <v>5518396</v>
      </c>
      <c r="D12" s="35">
        <v>58961</v>
      </c>
      <c r="E12" s="35">
        <v>1896303</v>
      </c>
      <c r="F12" s="35">
        <v>110368</v>
      </c>
      <c r="G12" s="35">
        <v>100138</v>
      </c>
      <c r="H12" s="36">
        <f t="shared" si="0"/>
        <v>7684166</v>
      </c>
    </row>
    <row r="13" spans="1:8" s="32" customFormat="1">
      <c r="A13" s="33">
        <v>2303</v>
      </c>
      <c r="B13" s="34" t="s">
        <v>79</v>
      </c>
      <c r="C13" s="35">
        <v>3682693</v>
      </c>
      <c r="D13" s="35">
        <v>24000</v>
      </c>
      <c r="E13" s="35">
        <v>1260278</v>
      </c>
      <c r="F13" s="35">
        <v>73653</v>
      </c>
      <c r="G13" s="35">
        <v>83227</v>
      </c>
      <c r="H13" s="36">
        <f t="shared" si="0"/>
        <v>5123851</v>
      </c>
    </row>
    <row r="14" spans="1:8" s="32" customFormat="1">
      <c r="A14" s="33">
        <v>2304</v>
      </c>
      <c r="B14" s="34" t="s">
        <v>80</v>
      </c>
      <c r="C14" s="35">
        <v>2006562</v>
      </c>
      <c r="D14" s="35">
        <v>0</v>
      </c>
      <c r="E14" s="35">
        <v>682230</v>
      </c>
      <c r="F14" s="35">
        <v>40131</v>
      </c>
      <c r="G14" s="35">
        <v>41588</v>
      </c>
      <c r="H14" s="36">
        <f t="shared" si="0"/>
        <v>2770511</v>
      </c>
    </row>
    <row r="15" spans="1:8" s="32" customFormat="1">
      <c r="A15" s="33">
        <v>2305</v>
      </c>
      <c r="B15" s="34" t="s">
        <v>81</v>
      </c>
      <c r="C15" s="35">
        <v>3959085</v>
      </c>
      <c r="D15" s="35">
        <v>0</v>
      </c>
      <c r="E15" s="35">
        <v>1346088</v>
      </c>
      <c r="F15" s="35">
        <v>79182</v>
      </c>
      <c r="G15" s="35">
        <v>86897</v>
      </c>
      <c r="H15" s="36">
        <f t="shared" si="0"/>
        <v>5471252</v>
      </c>
    </row>
    <row r="16" spans="1:8" s="32" customFormat="1">
      <c r="A16" s="33">
        <v>2306</v>
      </c>
      <c r="B16" s="34" t="s">
        <v>82</v>
      </c>
      <c r="C16" s="35">
        <v>3307990</v>
      </c>
      <c r="D16" s="35">
        <v>0</v>
      </c>
      <c r="E16" s="35">
        <v>1124718</v>
      </c>
      <c r="F16" s="35">
        <v>66162</v>
      </c>
      <c r="G16" s="35">
        <v>60418</v>
      </c>
      <c r="H16" s="36">
        <f t="shared" si="0"/>
        <v>4559288</v>
      </c>
    </row>
    <row r="17" spans="1:8" s="32" customFormat="1">
      <c r="A17" s="33">
        <v>2307</v>
      </c>
      <c r="B17" s="34" t="s">
        <v>83</v>
      </c>
      <c r="C17" s="35">
        <v>21253088</v>
      </c>
      <c r="D17" s="35">
        <v>200000</v>
      </c>
      <c r="E17" s="35">
        <v>7294048</v>
      </c>
      <c r="F17" s="35">
        <v>425061</v>
      </c>
      <c r="G17" s="35">
        <v>736970</v>
      </c>
      <c r="H17" s="36">
        <f t="shared" si="0"/>
        <v>29909167</v>
      </c>
    </row>
    <row r="18" spans="1:8" s="32" customFormat="1">
      <c r="A18" s="33">
        <v>2310</v>
      </c>
      <c r="B18" s="34" t="s">
        <v>84</v>
      </c>
      <c r="C18" s="35">
        <v>16336774</v>
      </c>
      <c r="D18" s="35">
        <v>7000</v>
      </c>
      <c r="E18" s="35">
        <v>5556881</v>
      </c>
      <c r="F18" s="35">
        <v>326734</v>
      </c>
      <c r="G18" s="35">
        <v>368521</v>
      </c>
      <c r="H18" s="36">
        <f t="shared" si="0"/>
        <v>22595910</v>
      </c>
    </row>
    <row r="19" spans="1:8" s="32" customFormat="1">
      <c r="A19" s="33">
        <v>2312</v>
      </c>
      <c r="B19" s="34" t="s">
        <v>85</v>
      </c>
      <c r="C19" s="35">
        <v>26174828</v>
      </c>
      <c r="D19" s="35">
        <v>255000</v>
      </c>
      <c r="E19" s="35">
        <v>8986141</v>
      </c>
      <c r="F19" s="35">
        <v>523496</v>
      </c>
      <c r="G19" s="35">
        <v>576820</v>
      </c>
      <c r="H19" s="36">
        <f t="shared" si="0"/>
        <v>36516285</v>
      </c>
    </row>
    <row r="20" spans="1:8" s="32" customFormat="1">
      <c r="A20" s="33">
        <v>2313</v>
      </c>
      <c r="B20" s="34" t="s">
        <v>86</v>
      </c>
      <c r="C20" s="35">
        <v>26081606</v>
      </c>
      <c r="D20" s="35">
        <v>150000</v>
      </c>
      <c r="E20" s="35">
        <v>8918746</v>
      </c>
      <c r="F20" s="35">
        <v>521632</v>
      </c>
      <c r="G20" s="35">
        <v>11262</v>
      </c>
      <c r="H20" s="36">
        <f t="shared" si="0"/>
        <v>35683246</v>
      </c>
    </row>
    <row r="21" spans="1:8" s="32" customFormat="1">
      <c r="A21" s="33">
        <v>2314</v>
      </c>
      <c r="B21" s="34" t="s">
        <v>87</v>
      </c>
      <c r="C21" s="35">
        <v>6542193</v>
      </c>
      <c r="D21" s="35">
        <v>48000</v>
      </c>
      <c r="E21" s="35">
        <v>2240667</v>
      </c>
      <c r="F21" s="35">
        <v>130845</v>
      </c>
      <c r="G21" s="35">
        <v>136056</v>
      </c>
      <c r="H21" s="36">
        <f t="shared" si="0"/>
        <v>9097761</v>
      </c>
    </row>
    <row r="22" spans="1:8" s="32" customFormat="1">
      <c r="A22" s="33">
        <v>2315</v>
      </c>
      <c r="B22" s="34" t="s">
        <v>88</v>
      </c>
      <c r="C22" s="35">
        <v>1242638</v>
      </c>
      <c r="D22" s="35">
        <v>130000</v>
      </c>
      <c r="E22" s="35">
        <v>466696</v>
      </c>
      <c r="F22" s="35">
        <v>24853</v>
      </c>
      <c r="G22" s="35">
        <v>12228</v>
      </c>
      <c r="H22" s="36">
        <f t="shared" si="0"/>
        <v>1876415</v>
      </c>
    </row>
    <row r="23" spans="1:8" s="32" customFormat="1">
      <c r="A23" s="33">
        <v>2316</v>
      </c>
      <c r="B23" s="34" t="s">
        <v>89</v>
      </c>
      <c r="C23" s="35">
        <v>1234760</v>
      </c>
      <c r="D23" s="35">
        <v>0</v>
      </c>
      <c r="E23" s="35">
        <v>419818</v>
      </c>
      <c r="F23" s="35">
        <v>24695</v>
      </c>
      <c r="G23" s="35">
        <v>10752</v>
      </c>
      <c r="H23" s="36">
        <f t="shared" si="0"/>
        <v>1690025</v>
      </c>
    </row>
    <row r="24" spans="1:8" s="32" customFormat="1">
      <c r="A24" s="33">
        <v>2317</v>
      </c>
      <c r="B24" s="34" t="s">
        <v>90</v>
      </c>
      <c r="C24" s="35">
        <v>2415929</v>
      </c>
      <c r="D24" s="35">
        <v>0</v>
      </c>
      <c r="E24" s="35">
        <v>821415</v>
      </c>
      <c r="F24" s="35">
        <v>48319</v>
      </c>
      <c r="G24" s="35">
        <v>33194</v>
      </c>
      <c r="H24" s="36">
        <f t="shared" si="0"/>
        <v>3318857</v>
      </c>
    </row>
    <row r="25" spans="1:8" s="32" customFormat="1">
      <c r="A25" s="33">
        <v>2318</v>
      </c>
      <c r="B25" s="34" t="s">
        <v>91</v>
      </c>
      <c r="C25" s="35">
        <v>4310572</v>
      </c>
      <c r="D25" s="35">
        <v>28720</v>
      </c>
      <c r="E25" s="35">
        <v>1475361</v>
      </c>
      <c r="F25" s="35">
        <v>86213</v>
      </c>
      <c r="G25" s="35">
        <v>66876</v>
      </c>
      <c r="H25" s="36">
        <f t="shared" si="0"/>
        <v>5967742</v>
      </c>
    </row>
    <row r="26" spans="1:8" s="32" customFormat="1">
      <c r="A26" s="33">
        <v>2319</v>
      </c>
      <c r="B26" s="34" t="s">
        <v>92</v>
      </c>
      <c r="C26" s="35">
        <v>3583697</v>
      </c>
      <c r="D26" s="35">
        <v>0</v>
      </c>
      <c r="E26" s="35">
        <v>1218458</v>
      </c>
      <c r="F26" s="35">
        <v>71675</v>
      </c>
      <c r="G26" s="35">
        <v>1056</v>
      </c>
      <c r="H26" s="36">
        <f t="shared" si="0"/>
        <v>4874886</v>
      </c>
    </row>
    <row r="27" spans="1:8" s="32" customFormat="1">
      <c r="A27" s="33">
        <v>2320</v>
      </c>
      <c r="B27" s="34" t="s">
        <v>93</v>
      </c>
      <c r="C27" s="35">
        <v>5423792</v>
      </c>
      <c r="D27" s="35">
        <v>0</v>
      </c>
      <c r="E27" s="35">
        <v>1844091</v>
      </c>
      <c r="F27" s="35">
        <v>108475</v>
      </c>
      <c r="G27" s="35">
        <v>114055</v>
      </c>
      <c r="H27" s="36">
        <f t="shared" si="0"/>
        <v>7490413</v>
      </c>
    </row>
    <row r="28" spans="1:8" s="32" customFormat="1">
      <c r="A28" s="33">
        <v>2321</v>
      </c>
      <c r="B28" s="34" t="s">
        <v>94</v>
      </c>
      <c r="C28" s="35">
        <v>4944220</v>
      </c>
      <c r="D28" s="35">
        <v>0</v>
      </c>
      <c r="E28" s="35">
        <v>1681035</v>
      </c>
      <c r="F28" s="35">
        <v>98884</v>
      </c>
      <c r="G28" s="35">
        <v>44704</v>
      </c>
      <c r="H28" s="36">
        <f t="shared" si="0"/>
        <v>6768843</v>
      </c>
    </row>
    <row r="29" spans="1:8" s="32" customFormat="1">
      <c r="A29" s="33">
        <v>2322</v>
      </c>
      <c r="B29" s="34" t="s">
        <v>95</v>
      </c>
      <c r="C29" s="35">
        <v>2325838</v>
      </c>
      <c r="D29" s="35">
        <v>0</v>
      </c>
      <c r="E29" s="35">
        <v>790785</v>
      </c>
      <c r="F29" s="35">
        <v>46517</v>
      </c>
      <c r="G29" s="35">
        <v>27064</v>
      </c>
      <c r="H29" s="36">
        <f t="shared" si="0"/>
        <v>3190204</v>
      </c>
    </row>
    <row r="30" spans="1:8" s="32" customFormat="1">
      <c r="A30" s="33">
        <v>2323</v>
      </c>
      <c r="B30" s="34" t="s">
        <v>96</v>
      </c>
      <c r="C30" s="35">
        <v>2061518</v>
      </c>
      <c r="D30" s="35">
        <v>60000</v>
      </c>
      <c r="E30" s="35">
        <v>721316</v>
      </c>
      <c r="F30" s="35">
        <v>41230</v>
      </c>
      <c r="G30" s="35">
        <v>28090</v>
      </c>
      <c r="H30" s="36">
        <f t="shared" si="0"/>
        <v>2912154</v>
      </c>
    </row>
    <row r="31" spans="1:8" s="32" customFormat="1">
      <c r="A31" s="33">
        <v>2324</v>
      </c>
      <c r="B31" s="34" t="s">
        <v>97</v>
      </c>
      <c r="C31" s="35">
        <v>5921802</v>
      </c>
      <c r="D31" s="35">
        <v>24000</v>
      </c>
      <c r="E31" s="35">
        <v>2021570</v>
      </c>
      <c r="F31" s="35">
        <v>118436</v>
      </c>
      <c r="G31" s="35">
        <v>61266</v>
      </c>
      <c r="H31" s="36">
        <f t="shared" si="0"/>
        <v>8147074</v>
      </c>
    </row>
    <row r="32" spans="1:8" s="32" customFormat="1">
      <c r="A32" s="33">
        <v>2325</v>
      </c>
      <c r="B32" s="34" t="s">
        <v>98</v>
      </c>
      <c r="C32" s="35">
        <v>17100913</v>
      </c>
      <c r="D32" s="35">
        <v>50000</v>
      </c>
      <c r="E32" s="35">
        <v>5831312</v>
      </c>
      <c r="F32" s="35">
        <v>342018</v>
      </c>
      <c r="G32" s="35">
        <v>501894</v>
      </c>
      <c r="H32" s="36">
        <f t="shared" si="0"/>
        <v>23826137</v>
      </c>
    </row>
    <row r="33" spans="1:8" s="32" customFormat="1">
      <c r="A33" s="33">
        <v>2327</v>
      </c>
      <c r="B33" s="34" t="s">
        <v>99</v>
      </c>
      <c r="C33" s="35">
        <v>4582836</v>
      </c>
      <c r="D33" s="35">
        <v>63405</v>
      </c>
      <c r="E33" s="35">
        <v>1564964</v>
      </c>
      <c r="F33" s="35">
        <v>91657</v>
      </c>
      <c r="G33" s="35">
        <v>45760</v>
      </c>
      <c r="H33" s="36">
        <f t="shared" si="0"/>
        <v>6348622</v>
      </c>
    </row>
    <row r="34" spans="1:8" s="32" customFormat="1">
      <c r="A34" s="33">
        <v>2328</v>
      </c>
      <c r="B34" s="34" t="s">
        <v>100</v>
      </c>
      <c r="C34" s="35">
        <v>13043847</v>
      </c>
      <c r="D34" s="35">
        <v>215988</v>
      </c>
      <c r="E34" s="35">
        <v>4492710</v>
      </c>
      <c r="F34" s="35">
        <v>260878</v>
      </c>
      <c r="G34" s="35">
        <v>392692</v>
      </c>
      <c r="H34" s="36">
        <f t="shared" si="0"/>
        <v>18406115</v>
      </c>
    </row>
    <row r="35" spans="1:8" s="32" customFormat="1">
      <c r="A35" s="33">
        <v>2329</v>
      </c>
      <c r="B35" s="34" t="s">
        <v>101</v>
      </c>
      <c r="C35" s="35">
        <v>3861660</v>
      </c>
      <c r="D35" s="35">
        <v>16510</v>
      </c>
      <c r="E35" s="35">
        <v>1318576</v>
      </c>
      <c r="F35" s="35">
        <v>77233</v>
      </c>
      <c r="G35" s="35">
        <v>72638</v>
      </c>
      <c r="H35" s="36">
        <f t="shared" si="0"/>
        <v>5346617</v>
      </c>
    </row>
    <row r="36" spans="1:8" s="32" customFormat="1">
      <c r="A36" s="33">
        <v>2330</v>
      </c>
      <c r="B36" s="34" t="s">
        <v>102</v>
      </c>
      <c r="C36" s="35">
        <v>6614435</v>
      </c>
      <c r="D36" s="35">
        <v>1466000</v>
      </c>
      <c r="E36" s="35">
        <v>2747347</v>
      </c>
      <c r="F36" s="35">
        <v>132289</v>
      </c>
      <c r="G36" s="35">
        <v>94722</v>
      </c>
      <c r="H36" s="36">
        <f t="shared" si="0"/>
        <v>11054793</v>
      </c>
    </row>
    <row r="37" spans="1:8" s="32" customFormat="1">
      <c r="A37" s="33">
        <v>2401</v>
      </c>
      <c r="B37" s="34" t="s">
        <v>103</v>
      </c>
      <c r="C37" s="35">
        <v>2016950</v>
      </c>
      <c r="D37" s="35">
        <v>21500</v>
      </c>
      <c r="E37" s="35">
        <v>693072</v>
      </c>
      <c r="F37" s="35">
        <v>40338</v>
      </c>
      <c r="G37" s="35">
        <v>31896</v>
      </c>
      <c r="H37" s="36">
        <f t="shared" si="0"/>
        <v>2803756</v>
      </c>
    </row>
    <row r="38" spans="1:8" s="32" customFormat="1">
      <c r="A38" s="33">
        <v>2402</v>
      </c>
      <c r="B38" s="34" t="s">
        <v>104</v>
      </c>
      <c r="C38" s="35">
        <v>3645928</v>
      </c>
      <c r="D38" s="35">
        <v>0</v>
      </c>
      <c r="E38" s="35">
        <v>1239615</v>
      </c>
      <c r="F38" s="35">
        <v>72918</v>
      </c>
      <c r="G38" s="35">
        <v>30592</v>
      </c>
      <c r="H38" s="36">
        <f t="shared" si="0"/>
        <v>4989053</v>
      </c>
    </row>
    <row r="39" spans="1:8" s="32" customFormat="1">
      <c r="A39" s="33">
        <v>2403</v>
      </c>
      <c r="B39" s="34" t="s">
        <v>105</v>
      </c>
      <c r="C39" s="35">
        <v>3249906</v>
      </c>
      <c r="D39" s="35">
        <v>10000</v>
      </c>
      <c r="E39" s="35">
        <v>1108370</v>
      </c>
      <c r="F39" s="35">
        <v>64998</v>
      </c>
      <c r="G39" s="35">
        <v>29516</v>
      </c>
      <c r="H39" s="36">
        <f t="shared" si="0"/>
        <v>4462790</v>
      </c>
    </row>
    <row r="40" spans="1:8" s="32" customFormat="1">
      <c r="A40" s="33">
        <v>2404</v>
      </c>
      <c r="B40" s="34" t="s">
        <v>106</v>
      </c>
      <c r="C40" s="35">
        <v>2878921</v>
      </c>
      <c r="D40" s="35">
        <v>0</v>
      </c>
      <c r="E40" s="35">
        <v>978833</v>
      </c>
      <c r="F40" s="35">
        <v>57579</v>
      </c>
      <c r="G40" s="35">
        <v>24640</v>
      </c>
      <c r="H40" s="36">
        <f t="shared" si="0"/>
        <v>3939973</v>
      </c>
    </row>
    <row r="41" spans="1:8" s="32" customFormat="1">
      <c r="A41" s="33">
        <v>2405</v>
      </c>
      <c r="B41" s="34" t="s">
        <v>107</v>
      </c>
      <c r="C41" s="35">
        <v>7085152</v>
      </c>
      <c r="D41" s="35">
        <v>83547</v>
      </c>
      <c r="E41" s="35">
        <v>2408951</v>
      </c>
      <c r="F41" s="35">
        <v>141701</v>
      </c>
      <c r="G41" s="35">
        <v>61445</v>
      </c>
      <c r="H41" s="36">
        <f t="shared" si="0"/>
        <v>9780796</v>
      </c>
    </row>
    <row r="42" spans="1:8" s="32" customFormat="1">
      <c r="A42" s="33">
        <v>2406</v>
      </c>
      <c r="B42" s="34" t="s">
        <v>108</v>
      </c>
      <c r="C42" s="35">
        <v>2059915</v>
      </c>
      <c r="D42" s="35">
        <v>0</v>
      </c>
      <c r="E42" s="35">
        <v>700371</v>
      </c>
      <c r="F42" s="35">
        <v>41200</v>
      </c>
      <c r="G42" s="35">
        <v>14656</v>
      </c>
      <c r="H42" s="36">
        <f t="shared" si="0"/>
        <v>2816142</v>
      </c>
    </row>
    <row r="43" spans="1:8" s="32" customFormat="1">
      <c r="A43" s="33">
        <v>2407</v>
      </c>
      <c r="B43" s="34" t="s">
        <v>109</v>
      </c>
      <c r="C43" s="35">
        <v>7747308</v>
      </c>
      <c r="D43" s="35">
        <v>10020</v>
      </c>
      <c r="E43" s="35">
        <v>2637492</v>
      </c>
      <c r="F43" s="35">
        <v>154946</v>
      </c>
      <c r="G43" s="35">
        <v>77440</v>
      </c>
      <c r="H43" s="36">
        <f t="shared" si="0"/>
        <v>10627206</v>
      </c>
    </row>
    <row r="44" spans="1:8" s="32" customFormat="1">
      <c r="A44" s="33">
        <v>2408</v>
      </c>
      <c r="B44" s="34" t="s">
        <v>110</v>
      </c>
      <c r="C44" s="35">
        <v>1608396</v>
      </c>
      <c r="D44" s="35">
        <v>0</v>
      </c>
      <c r="E44" s="35">
        <v>546856</v>
      </c>
      <c r="F44" s="35">
        <v>32168</v>
      </c>
      <c r="G44" s="35">
        <v>11458</v>
      </c>
      <c r="H44" s="36">
        <f t="shared" si="0"/>
        <v>2198878</v>
      </c>
    </row>
    <row r="45" spans="1:8" s="32" customFormat="1">
      <c r="A45" s="33">
        <v>2409</v>
      </c>
      <c r="B45" s="34" t="s">
        <v>111</v>
      </c>
      <c r="C45" s="35">
        <v>4313526</v>
      </c>
      <c r="D45" s="35">
        <v>15000</v>
      </c>
      <c r="E45" s="35">
        <v>1471699</v>
      </c>
      <c r="F45" s="35">
        <v>86271</v>
      </c>
      <c r="G45" s="35">
        <v>35200</v>
      </c>
      <c r="H45" s="36">
        <f t="shared" si="0"/>
        <v>5921696</v>
      </c>
    </row>
    <row r="46" spans="1:8" s="32" customFormat="1">
      <c r="A46" s="33">
        <v>2410</v>
      </c>
      <c r="B46" s="34" t="s">
        <v>112</v>
      </c>
      <c r="C46" s="35">
        <v>4123301</v>
      </c>
      <c r="D46" s="35">
        <v>19200</v>
      </c>
      <c r="E46" s="35">
        <v>1408450</v>
      </c>
      <c r="F46" s="35">
        <v>82465</v>
      </c>
      <c r="G46" s="35">
        <v>39442</v>
      </c>
      <c r="H46" s="36">
        <f t="shared" si="0"/>
        <v>5672858</v>
      </c>
    </row>
    <row r="47" spans="1:8" s="32" customFormat="1">
      <c r="A47" s="33">
        <v>2411</v>
      </c>
      <c r="B47" s="34" t="s">
        <v>113</v>
      </c>
      <c r="C47" s="35">
        <v>4018693</v>
      </c>
      <c r="D47" s="35">
        <v>60445</v>
      </c>
      <c r="E47" s="35">
        <v>1366658</v>
      </c>
      <c r="F47" s="35">
        <v>80373</v>
      </c>
      <c r="G47" s="35">
        <v>33635</v>
      </c>
      <c r="H47" s="36">
        <f t="shared" si="0"/>
        <v>5559804</v>
      </c>
    </row>
    <row r="48" spans="1:8" s="32" customFormat="1">
      <c r="A48" s="33">
        <v>2412</v>
      </c>
      <c r="B48" s="34" t="s">
        <v>114</v>
      </c>
      <c r="C48" s="35">
        <v>5467933</v>
      </c>
      <c r="D48" s="35">
        <v>37155</v>
      </c>
      <c r="E48" s="35">
        <v>1871730</v>
      </c>
      <c r="F48" s="35">
        <v>109361</v>
      </c>
      <c r="G48" s="35">
        <v>49280</v>
      </c>
      <c r="H48" s="36">
        <f t="shared" si="0"/>
        <v>7535459</v>
      </c>
    </row>
    <row r="49" spans="1:8" s="32" customFormat="1">
      <c r="A49" s="33">
        <v>2413</v>
      </c>
      <c r="B49" s="34" t="s">
        <v>115</v>
      </c>
      <c r="C49" s="35">
        <v>3016282</v>
      </c>
      <c r="D49" s="35">
        <v>0</v>
      </c>
      <c r="E49" s="35">
        <v>1025535</v>
      </c>
      <c r="F49" s="35">
        <v>60327</v>
      </c>
      <c r="G49" s="35">
        <v>36400</v>
      </c>
      <c r="H49" s="36">
        <f t="shared" si="0"/>
        <v>4138544</v>
      </c>
    </row>
    <row r="50" spans="1:8" s="32" customFormat="1">
      <c r="A50" s="33">
        <v>2414</v>
      </c>
      <c r="B50" s="34" t="s">
        <v>116</v>
      </c>
      <c r="C50" s="35">
        <v>2565224</v>
      </c>
      <c r="D50" s="35">
        <v>5625</v>
      </c>
      <c r="E50" s="35">
        <v>874089</v>
      </c>
      <c r="F50" s="35">
        <v>51304</v>
      </c>
      <c r="G50" s="35">
        <v>21120</v>
      </c>
      <c r="H50" s="36">
        <f t="shared" si="0"/>
        <v>3517362</v>
      </c>
    </row>
    <row r="51" spans="1:8" s="32" customFormat="1">
      <c r="A51" s="33">
        <v>2415</v>
      </c>
      <c r="B51" s="34" t="s">
        <v>117</v>
      </c>
      <c r="C51" s="35">
        <v>3733366</v>
      </c>
      <c r="D51" s="35">
        <v>10000</v>
      </c>
      <c r="E51" s="35">
        <v>1272744</v>
      </c>
      <c r="F51" s="35">
        <v>74668</v>
      </c>
      <c r="G51" s="35">
        <v>33771</v>
      </c>
      <c r="H51" s="36">
        <f t="shared" si="0"/>
        <v>5124549</v>
      </c>
    </row>
    <row r="52" spans="1:8" s="32" customFormat="1">
      <c r="A52" s="33">
        <v>2416</v>
      </c>
      <c r="B52" s="34" t="s">
        <v>118</v>
      </c>
      <c r="C52" s="35">
        <v>3220750</v>
      </c>
      <c r="D52" s="35">
        <v>40000</v>
      </c>
      <c r="E52" s="35">
        <v>1108657</v>
      </c>
      <c r="F52" s="35">
        <v>64413</v>
      </c>
      <c r="G52" s="35">
        <v>34666</v>
      </c>
      <c r="H52" s="36">
        <f t="shared" si="0"/>
        <v>4468486</v>
      </c>
    </row>
    <row r="53" spans="1:8" s="32" customFormat="1">
      <c r="A53" s="33">
        <v>2417</v>
      </c>
      <c r="B53" s="34" t="s">
        <v>119</v>
      </c>
      <c r="C53" s="35">
        <v>9788843</v>
      </c>
      <c r="D53" s="35">
        <v>189096</v>
      </c>
      <c r="E53" s="35">
        <v>3330652</v>
      </c>
      <c r="F53" s="35">
        <v>195779</v>
      </c>
      <c r="G53" s="35">
        <v>112437</v>
      </c>
      <c r="H53" s="36">
        <f t="shared" si="0"/>
        <v>13616807</v>
      </c>
    </row>
    <row r="54" spans="1:8" s="32" customFormat="1">
      <c r="A54" s="33">
        <v>2418</v>
      </c>
      <c r="B54" s="34" t="s">
        <v>120</v>
      </c>
      <c r="C54" s="35">
        <v>2124488</v>
      </c>
      <c r="D54" s="35">
        <v>0</v>
      </c>
      <c r="E54" s="35">
        <v>722326</v>
      </c>
      <c r="F54" s="35">
        <v>42489</v>
      </c>
      <c r="G54" s="35">
        <v>36896</v>
      </c>
      <c r="H54" s="36">
        <f t="shared" si="0"/>
        <v>2926199</v>
      </c>
    </row>
    <row r="55" spans="1:8" s="32" customFormat="1">
      <c r="A55" s="33">
        <v>2419</v>
      </c>
      <c r="B55" s="34" t="s">
        <v>121</v>
      </c>
      <c r="C55" s="35">
        <v>3035009</v>
      </c>
      <c r="D55" s="35">
        <v>720</v>
      </c>
      <c r="E55" s="35">
        <v>1032147</v>
      </c>
      <c r="F55" s="35">
        <v>60701</v>
      </c>
      <c r="G55" s="35">
        <v>25344</v>
      </c>
      <c r="H55" s="36">
        <f t="shared" si="0"/>
        <v>4153921</v>
      </c>
    </row>
    <row r="56" spans="1:8" s="32" customFormat="1">
      <c r="A56" s="33">
        <v>2421</v>
      </c>
      <c r="B56" s="34" t="s">
        <v>122</v>
      </c>
      <c r="C56" s="35">
        <v>4079392</v>
      </c>
      <c r="D56" s="35">
        <v>0</v>
      </c>
      <c r="E56" s="35">
        <v>1386991</v>
      </c>
      <c r="F56" s="35">
        <v>81587</v>
      </c>
      <c r="G56" s="35">
        <v>35200</v>
      </c>
      <c r="H56" s="36">
        <f t="shared" si="0"/>
        <v>5583170</v>
      </c>
    </row>
    <row r="57" spans="1:8" s="32" customFormat="1">
      <c r="A57" s="33">
        <v>2422</v>
      </c>
      <c r="B57" s="34" t="s">
        <v>123</v>
      </c>
      <c r="C57" s="35">
        <v>4837975</v>
      </c>
      <c r="D57" s="35">
        <v>2310</v>
      </c>
      <c r="E57" s="35">
        <v>1645699</v>
      </c>
      <c r="F57" s="35">
        <v>96760</v>
      </c>
      <c r="G57" s="35">
        <v>44352</v>
      </c>
      <c r="H57" s="36">
        <f t="shared" si="0"/>
        <v>6627096</v>
      </c>
    </row>
    <row r="58" spans="1:8" s="32" customFormat="1">
      <c r="A58" s="33">
        <v>2423</v>
      </c>
      <c r="B58" s="34" t="s">
        <v>124</v>
      </c>
      <c r="C58" s="35">
        <v>2126841</v>
      </c>
      <c r="D58" s="35">
        <v>0</v>
      </c>
      <c r="E58" s="35">
        <v>723125</v>
      </c>
      <c r="F58" s="35">
        <v>42536</v>
      </c>
      <c r="G58" s="35">
        <v>17300</v>
      </c>
      <c r="H58" s="36">
        <f t="shared" si="0"/>
        <v>2909802</v>
      </c>
    </row>
    <row r="59" spans="1:8" s="32" customFormat="1">
      <c r="A59" s="33">
        <v>2424</v>
      </c>
      <c r="B59" s="34" t="s">
        <v>125</v>
      </c>
      <c r="C59" s="35">
        <v>2078413</v>
      </c>
      <c r="D59" s="35">
        <v>0</v>
      </c>
      <c r="E59" s="35">
        <v>706661</v>
      </c>
      <c r="F59" s="35">
        <v>41567</v>
      </c>
      <c r="G59" s="35">
        <v>17600</v>
      </c>
      <c r="H59" s="36">
        <f t="shared" si="0"/>
        <v>2844241</v>
      </c>
    </row>
    <row r="60" spans="1:8" s="32" customFormat="1">
      <c r="A60" s="33">
        <v>2425</v>
      </c>
      <c r="B60" s="34" t="s">
        <v>126</v>
      </c>
      <c r="C60" s="35">
        <v>2091182</v>
      </c>
      <c r="D60" s="35">
        <v>0</v>
      </c>
      <c r="E60" s="35">
        <v>711002</v>
      </c>
      <c r="F60" s="35">
        <v>41821</v>
      </c>
      <c r="G60" s="35">
        <v>17300</v>
      </c>
      <c r="H60" s="36">
        <f t="shared" si="0"/>
        <v>2861305</v>
      </c>
    </row>
    <row r="61" spans="1:8" s="32" customFormat="1">
      <c r="A61" s="33">
        <v>2427</v>
      </c>
      <c r="B61" s="34" t="s">
        <v>127</v>
      </c>
      <c r="C61" s="35">
        <v>2753364</v>
      </c>
      <c r="D61" s="35">
        <v>0</v>
      </c>
      <c r="E61" s="35">
        <v>936145</v>
      </c>
      <c r="F61" s="35">
        <v>55066</v>
      </c>
      <c r="G61" s="35">
        <v>25050</v>
      </c>
      <c r="H61" s="36">
        <f t="shared" si="0"/>
        <v>3769625</v>
      </c>
    </row>
    <row r="62" spans="1:8" s="32" customFormat="1">
      <c r="A62" s="33">
        <v>2428</v>
      </c>
      <c r="B62" s="34" t="s">
        <v>128</v>
      </c>
      <c r="C62" s="35">
        <v>3942299</v>
      </c>
      <c r="D62" s="35">
        <v>76812</v>
      </c>
      <c r="E62" s="35">
        <v>1340587</v>
      </c>
      <c r="F62" s="35">
        <v>78847</v>
      </c>
      <c r="G62" s="35">
        <v>39424</v>
      </c>
      <c r="H62" s="36">
        <f t="shared" si="0"/>
        <v>5477969</v>
      </c>
    </row>
    <row r="63" spans="1:8" s="32" customFormat="1">
      <c r="A63" s="33">
        <v>2429</v>
      </c>
      <c r="B63" s="34" t="s">
        <v>129</v>
      </c>
      <c r="C63" s="35">
        <v>3785410</v>
      </c>
      <c r="D63" s="35">
        <v>0</v>
      </c>
      <c r="E63" s="35">
        <v>1287037</v>
      </c>
      <c r="F63" s="35">
        <v>75708</v>
      </c>
      <c r="G63" s="35">
        <v>33948</v>
      </c>
      <c r="H63" s="36">
        <f t="shared" si="0"/>
        <v>5182103</v>
      </c>
    </row>
    <row r="64" spans="1:8" s="32" customFormat="1">
      <c r="A64" s="33">
        <v>2430</v>
      </c>
      <c r="B64" s="34" t="s">
        <v>130</v>
      </c>
      <c r="C64" s="35">
        <v>2949627</v>
      </c>
      <c r="D64" s="35">
        <v>0</v>
      </c>
      <c r="E64" s="35">
        <v>1002872</v>
      </c>
      <c r="F64" s="35">
        <v>58993</v>
      </c>
      <c r="G64" s="35">
        <v>25344</v>
      </c>
      <c r="H64" s="36">
        <f t="shared" si="0"/>
        <v>4036836</v>
      </c>
    </row>
    <row r="65" spans="1:8" s="32" customFormat="1">
      <c r="A65" s="33">
        <v>2431</v>
      </c>
      <c r="B65" s="34" t="s">
        <v>131</v>
      </c>
      <c r="C65" s="35">
        <v>4186267</v>
      </c>
      <c r="D65" s="35">
        <v>0</v>
      </c>
      <c r="E65" s="35">
        <v>1423331</v>
      </c>
      <c r="F65" s="35">
        <v>83725</v>
      </c>
      <c r="G65" s="35">
        <v>39424</v>
      </c>
      <c r="H65" s="36">
        <f t="shared" si="0"/>
        <v>5732747</v>
      </c>
    </row>
    <row r="66" spans="1:8" s="32" customFormat="1">
      <c r="A66" s="33">
        <v>2433</v>
      </c>
      <c r="B66" s="34" t="s">
        <v>132</v>
      </c>
      <c r="C66" s="35">
        <v>3017114</v>
      </c>
      <c r="D66" s="35">
        <v>23200</v>
      </c>
      <c r="E66" s="35">
        <v>1033707</v>
      </c>
      <c r="F66" s="35">
        <v>60342</v>
      </c>
      <c r="G66" s="35">
        <v>27104</v>
      </c>
      <c r="H66" s="36">
        <f t="shared" si="0"/>
        <v>4161467</v>
      </c>
    </row>
    <row r="67" spans="1:8" s="32" customFormat="1">
      <c r="A67" s="33">
        <v>2434</v>
      </c>
      <c r="B67" s="34" t="s">
        <v>133</v>
      </c>
      <c r="C67" s="35">
        <v>6456130</v>
      </c>
      <c r="D67" s="35">
        <v>136800</v>
      </c>
      <c r="E67" s="35">
        <v>2241598</v>
      </c>
      <c r="F67" s="35">
        <v>129125</v>
      </c>
      <c r="G67" s="35">
        <v>57628</v>
      </c>
      <c r="H67" s="36">
        <f t="shared" si="0"/>
        <v>9021281</v>
      </c>
    </row>
    <row r="68" spans="1:8" s="32" customFormat="1">
      <c r="A68" s="33">
        <v>2435</v>
      </c>
      <c r="B68" s="34" t="s">
        <v>134</v>
      </c>
      <c r="C68" s="35">
        <v>4446877</v>
      </c>
      <c r="D68" s="35">
        <v>1650</v>
      </c>
      <c r="E68" s="35">
        <v>1512499</v>
      </c>
      <c r="F68" s="35">
        <v>88939</v>
      </c>
      <c r="G68" s="35">
        <v>38452</v>
      </c>
      <c r="H68" s="36">
        <f t="shared" si="0"/>
        <v>6088417</v>
      </c>
    </row>
    <row r="69" spans="1:8" s="32" customFormat="1">
      <c r="A69" s="33">
        <v>2436</v>
      </c>
      <c r="B69" s="34" t="s">
        <v>135</v>
      </c>
      <c r="C69" s="35">
        <v>3421606</v>
      </c>
      <c r="D69" s="35">
        <v>2700</v>
      </c>
      <c r="E69" s="35">
        <v>1164263</v>
      </c>
      <c r="F69" s="35">
        <v>68432</v>
      </c>
      <c r="G69" s="35">
        <v>48344</v>
      </c>
      <c r="H69" s="36">
        <f t="shared" si="0"/>
        <v>4705345</v>
      </c>
    </row>
    <row r="70" spans="1:8" s="32" customFormat="1">
      <c r="A70" s="33">
        <v>2437</v>
      </c>
      <c r="B70" s="34" t="s">
        <v>136</v>
      </c>
      <c r="C70" s="35">
        <v>7538562</v>
      </c>
      <c r="D70" s="35">
        <v>0</v>
      </c>
      <c r="E70" s="35">
        <v>2563110</v>
      </c>
      <c r="F70" s="35">
        <v>150772</v>
      </c>
      <c r="G70" s="35">
        <v>66247</v>
      </c>
      <c r="H70" s="36">
        <f t="shared" si="0"/>
        <v>10318691</v>
      </c>
    </row>
    <row r="71" spans="1:8" s="32" customFormat="1">
      <c r="A71" s="33">
        <v>2438</v>
      </c>
      <c r="B71" s="34" t="s">
        <v>137</v>
      </c>
      <c r="C71" s="35">
        <v>5327696</v>
      </c>
      <c r="D71" s="35">
        <v>15400</v>
      </c>
      <c r="E71" s="35">
        <v>1816653</v>
      </c>
      <c r="F71" s="35">
        <v>106554</v>
      </c>
      <c r="G71" s="35">
        <v>50526</v>
      </c>
      <c r="H71" s="36">
        <f t="shared" si="0"/>
        <v>7316829</v>
      </c>
    </row>
    <row r="72" spans="1:8" s="32" customFormat="1">
      <c r="A72" s="33">
        <v>2439</v>
      </c>
      <c r="B72" s="34" t="s">
        <v>138</v>
      </c>
      <c r="C72" s="35">
        <v>1802313</v>
      </c>
      <c r="D72" s="35">
        <v>0</v>
      </c>
      <c r="E72" s="35">
        <v>612788</v>
      </c>
      <c r="F72" s="35">
        <v>36045</v>
      </c>
      <c r="G72" s="35">
        <v>14080</v>
      </c>
      <c r="H72" s="36">
        <f t="shared" si="0"/>
        <v>2465226</v>
      </c>
    </row>
    <row r="73" spans="1:8" s="32" customFormat="1">
      <c r="A73" s="33">
        <v>2440</v>
      </c>
      <c r="B73" s="34" t="s">
        <v>139</v>
      </c>
      <c r="C73" s="35">
        <v>1439589</v>
      </c>
      <c r="D73" s="35">
        <v>0</v>
      </c>
      <c r="E73" s="35">
        <v>489462</v>
      </c>
      <c r="F73" s="35">
        <v>28792</v>
      </c>
      <c r="G73" s="35">
        <v>11264</v>
      </c>
      <c r="H73" s="36">
        <f t="shared" si="0"/>
        <v>1969107</v>
      </c>
    </row>
    <row r="74" spans="1:8" s="32" customFormat="1">
      <c r="A74" s="33">
        <v>2441</v>
      </c>
      <c r="B74" s="34" t="s">
        <v>140</v>
      </c>
      <c r="C74" s="35">
        <v>1933643</v>
      </c>
      <c r="D74" s="35">
        <v>0</v>
      </c>
      <c r="E74" s="35">
        <v>657438</v>
      </c>
      <c r="F74" s="35">
        <v>38672</v>
      </c>
      <c r="G74" s="35">
        <v>15136</v>
      </c>
      <c r="H74" s="36">
        <f t="shared" si="0"/>
        <v>2644889</v>
      </c>
    </row>
    <row r="75" spans="1:8" s="32" customFormat="1">
      <c r="A75" s="33">
        <v>2442</v>
      </c>
      <c r="B75" s="34" t="s">
        <v>141</v>
      </c>
      <c r="C75" s="35">
        <v>4375503</v>
      </c>
      <c r="D75" s="35">
        <v>3000</v>
      </c>
      <c r="E75" s="35">
        <v>1488691</v>
      </c>
      <c r="F75" s="35">
        <v>87509</v>
      </c>
      <c r="G75" s="35">
        <v>42944</v>
      </c>
      <c r="H75" s="36">
        <f t="shared" ref="H75:H138" si="1">SUM(C75:G75)</f>
        <v>5997647</v>
      </c>
    </row>
    <row r="76" spans="1:8" s="32" customFormat="1">
      <c r="A76" s="33">
        <v>2443</v>
      </c>
      <c r="B76" s="34" t="s">
        <v>142</v>
      </c>
      <c r="C76" s="35">
        <v>2435705</v>
      </c>
      <c r="D76" s="35">
        <v>0</v>
      </c>
      <c r="E76" s="35">
        <v>828140</v>
      </c>
      <c r="F76" s="35">
        <v>48714</v>
      </c>
      <c r="G76" s="35">
        <v>31120</v>
      </c>
      <c r="H76" s="36">
        <f t="shared" si="1"/>
        <v>3343679</v>
      </c>
    </row>
    <row r="77" spans="1:8" s="32" customFormat="1">
      <c r="A77" s="33">
        <v>2444</v>
      </c>
      <c r="B77" s="34" t="s">
        <v>143</v>
      </c>
      <c r="C77" s="35">
        <v>4987806</v>
      </c>
      <c r="D77" s="35">
        <v>0</v>
      </c>
      <c r="E77" s="35">
        <v>1695856</v>
      </c>
      <c r="F77" s="35">
        <v>99755</v>
      </c>
      <c r="G77" s="35">
        <v>107314</v>
      </c>
      <c r="H77" s="36">
        <f t="shared" si="1"/>
        <v>6890731</v>
      </c>
    </row>
    <row r="78" spans="1:8" s="32" customFormat="1">
      <c r="A78" s="33">
        <v>2445</v>
      </c>
      <c r="B78" s="34" t="s">
        <v>144</v>
      </c>
      <c r="C78" s="35">
        <v>3950380</v>
      </c>
      <c r="D78" s="35">
        <v>21300</v>
      </c>
      <c r="E78" s="35">
        <v>1350370</v>
      </c>
      <c r="F78" s="35">
        <v>79009</v>
      </c>
      <c r="G78" s="35">
        <v>69897</v>
      </c>
      <c r="H78" s="36">
        <f t="shared" si="1"/>
        <v>5470956</v>
      </c>
    </row>
    <row r="79" spans="1:8" s="32" customFormat="1">
      <c r="A79" s="33">
        <v>2446</v>
      </c>
      <c r="B79" s="34" t="s">
        <v>145</v>
      </c>
      <c r="C79" s="35">
        <v>5258792</v>
      </c>
      <c r="D79" s="35">
        <v>40000</v>
      </c>
      <c r="E79" s="35">
        <v>1801590</v>
      </c>
      <c r="F79" s="35">
        <v>105174</v>
      </c>
      <c r="G79" s="35">
        <v>126188</v>
      </c>
      <c r="H79" s="36">
        <f t="shared" si="1"/>
        <v>7331744</v>
      </c>
    </row>
    <row r="80" spans="1:8" s="32" customFormat="1">
      <c r="A80" s="33">
        <v>2447</v>
      </c>
      <c r="B80" s="34" t="s">
        <v>146</v>
      </c>
      <c r="C80" s="35">
        <v>1926152</v>
      </c>
      <c r="D80" s="35">
        <v>12000</v>
      </c>
      <c r="E80" s="35">
        <v>658970</v>
      </c>
      <c r="F80" s="35">
        <v>38524</v>
      </c>
      <c r="G80" s="35">
        <v>54341</v>
      </c>
      <c r="H80" s="36">
        <f t="shared" si="1"/>
        <v>2689987</v>
      </c>
    </row>
    <row r="81" spans="1:8" s="32" customFormat="1">
      <c r="A81" s="33">
        <v>2448</v>
      </c>
      <c r="B81" s="34" t="s">
        <v>147</v>
      </c>
      <c r="C81" s="35">
        <v>45885073</v>
      </c>
      <c r="D81" s="35">
        <v>380000</v>
      </c>
      <c r="E81" s="35">
        <v>15730127</v>
      </c>
      <c r="F81" s="35">
        <v>917708</v>
      </c>
      <c r="G81" s="35">
        <v>1080859</v>
      </c>
      <c r="H81" s="36">
        <f t="shared" si="1"/>
        <v>63993767</v>
      </c>
    </row>
    <row r="82" spans="1:8" s="32" customFormat="1">
      <c r="A82" s="33">
        <v>2449</v>
      </c>
      <c r="B82" s="34" t="s">
        <v>148</v>
      </c>
      <c r="C82" s="35">
        <v>4854649</v>
      </c>
      <c r="D82" s="35">
        <v>10800</v>
      </c>
      <c r="E82" s="35">
        <v>1654253</v>
      </c>
      <c r="F82" s="35">
        <v>97093</v>
      </c>
      <c r="G82" s="35">
        <v>81776</v>
      </c>
      <c r="H82" s="36">
        <f t="shared" si="1"/>
        <v>6698571</v>
      </c>
    </row>
    <row r="83" spans="1:8" s="32" customFormat="1">
      <c r="A83" s="33">
        <v>2450</v>
      </c>
      <c r="B83" s="34" t="s">
        <v>149</v>
      </c>
      <c r="C83" s="35">
        <v>1070898</v>
      </c>
      <c r="D83" s="35">
        <v>71218</v>
      </c>
      <c r="E83" s="35">
        <v>375325</v>
      </c>
      <c r="F83" s="35">
        <v>21419</v>
      </c>
      <c r="G83" s="35">
        <v>6636</v>
      </c>
      <c r="H83" s="36">
        <f t="shared" si="1"/>
        <v>1545496</v>
      </c>
    </row>
    <row r="84" spans="1:8" s="32" customFormat="1">
      <c r="A84" s="33">
        <v>2451</v>
      </c>
      <c r="B84" s="34" t="s">
        <v>150</v>
      </c>
      <c r="C84" s="35">
        <v>3069772</v>
      </c>
      <c r="D84" s="35">
        <v>0</v>
      </c>
      <c r="E84" s="35">
        <v>1043721</v>
      </c>
      <c r="F84" s="35">
        <v>61396</v>
      </c>
      <c r="G84" s="35">
        <v>69898</v>
      </c>
      <c r="H84" s="36">
        <f t="shared" si="1"/>
        <v>4244787</v>
      </c>
    </row>
    <row r="85" spans="1:8" s="32" customFormat="1">
      <c r="A85" s="33">
        <v>2452</v>
      </c>
      <c r="B85" s="34" t="s">
        <v>151</v>
      </c>
      <c r="C85" s="35">
        <v>17821497</v>
      </c>
      <c r="D85" s="35">
        <v>50000</v>
      </c>
      <c r="E85" s="35">
        <v>6076308</v>
      </c>
      <c r="F85" s="35">
        <v>356433</v>
      </c>
      <c r="G85" s="35">
        <v>500205</v>
      </c>
      <c r="H85" s="36">
        <f t="shared" si="1"/>
        <v>24804443</v>
      </c>
    </row>
    <row r="86" spans="1:8" s="32" customFormat="1">
      <c r="A86" s="33">
        <v>2453</v>
      </c>
      <c r="B86" s="34" t="s">
        <v>152</v>
      </c>
      <c r="C86" s="35">
        <v>4379922</v>
      </c>
      <c r="D86" s="35">
        <v>30000</v>
      </c>
      <c r="E86" s="35">
        <v>1499374</v>
      </c>
      <c r="F86" s="35">
        <v>87601</v>
      </c>
      <c r="G86" s="35">
        <v>111604</v>
      </c>
      <c r="H86" s="36">
        <f t="shared" si="1"/>
        <v>6108501</v>
      </c>
    </row>
    <row r="87" spans="1:8" s="32" customFormat="1">
      <c r="A87" s="33">
        <v>2454</v>
      </c>
      <c r="B87" s="34" t="s">
        <v>153</v>
      </c>
      <c r="C87" s="35">
        <v>4910448</v>
      </c>
      <c r="D87" s="35">
        <v>30000</v>
      </c>
      <c r="E87" s="35">
        <v>1679751</v>
      </c>
      <c r="F87" s="35">
        <v>98209</v>
      </c>
      <c r="G87" s="35">
        <v>158052</v>
      </c>
      <c r="H87" s="36">
        <f t="shared" si="1"/>
        <v>6876460</v>
      </c>
    </row>
    <row r="88" spans="1:8" s="32" customFormat="1">
      <c r="A88" s="33">
        <v>2455</v>
      </c>
      <c r="B88" s="34" t="s">
        <v>154</v>
      </c>
      <c r="C88" s="35">
        <v>3748938</v>
      </c>
      <c r="D88" s="35">
        <v>0</v>
      </c>
      <c r="E88" s="35">
        <v>1274640</v>
      </c>
      <c r="F88" s="35">
        <v>74979</v>
      </c>
      <c r="G88" s="35">
        <v>83605</v>
      </c>
      <c r="H88" s="36">
        <f t="shared" si="1"/>
        <v>5182162</v>
      </c>
    </row>
    <row r="89" spans="1:8" s="32" customFormat="1">
      <c r="A89" s="33">
        <v>2456</v>
      </c>
      <c r="B89" s="34" t="s">
        <v>155</v>
      </c>
      <c r="C89" s="35">
        <v>18511152</v>
      </c>
      <c r="D89" s="35">
        <v>100000</v>
      </c>
      <c r="E89" s="35">
        <v>6327793</v>
      </c>
      <c r="F89" s="35">
        <v>370221</v>
      </c>
      <c r="G89" s="35">
        <v>419759</v>
      </c>
      <c r="H89" s="36">
        <f t="shared" si="1"/>
        <v>25728925</v>
      </c>
    </row>
    <row r="90" spans="1:8" s="32" customFormat="1">
      <c r="A90" s="33">
        <v>2457</v>
      </c>
      <c r="B90" s="34" t="s">
        <v>156</v>
      </c>
      <c r="C90" s="35">
        <v>2066970</v>
      </c>
      <c r="D90" s="35">
        <v>90000</v>
      </c>
      <c r="E90" s="35">
        <v>733369</v>
      </c>
      <c r="F90" s="35">
        <v>41342</v>
      </c>
      <c r="G90" s="35">
        <v>22735</v>
      </c>
      <c r="H90" s="36">
        <f t="shared" si="1"/>
        <v>2954416</v>
      </c>
    </row>
    <row r="91" spans="1:8" s="32" customFormat="1">
      <c r="A91" s="33">
        <v>2458</v>
      </c>
      <c r="B91" s="34" t="s">
        <v>157</v>
      </c>
      <c r="C91" s="35">
        <v>11528139</v>
      </c>
      <c r="D91" s="35">
        <v>37000</v>
      </c>
      <c r="E91" s="35">
        <v>3932147</v>
      </c>
      <c r="F91" s="35">
        <v>230563</v>
      </c>
      <c r="G91" s="35">
        <v>346651</v>
      </c>
      <c r="H91" s="36">
        <f t="shared" si="1"/>
        <v>16074500</v>
      </c>
    </row>
    <row r="92" spans="1:8" s="32" customFormat="1">
      <c r="A92" s="33">
        <v>2459</v>
      </c>
      <c r="B92" s="34" t="s">
        <v>158</v>
      </c>
      <c r="C92" s="35">
        <v>5961213</v>
      </c>
      <c r="D92" s="35">
        <v>63000</v>
      </c>
      <c r="E92" s="35">
        <v>2048232</v>
      </c>
      <c r="F92" s="35">
        <v>119222</v>
      </c>
      <c r="G92" s="35">
        <v>142848</v>
      </c>
      <c r="H92" s="36">
        <f t="shared" si="1"/>
        <v>8334515</v>
      </c>
    </row>
    <row r="93" spans="1:8" s="32" customFormat="1">
      <c r="A93" s="33">
        <v>2460</v>
      </c>
      <c r="B93" s="34" t="s">
        <v>159</v>
      </c>
      <c r="C93" s="35">
        <v>20678609</v>
      </c>
      <c r="D93" s="35">
        <v>0</v>
      </c>
      <c r="E93" s="35">
        <v>7030726</v>
      </c>
      <c r="F93" s="35">
        <v>413570</v>
      </c>
      <c r="G93" s="35">
        <v>728663</v>
      </c>
      <c r="H93" s="36">
        <f t="shared" si="1"/>
        <v>28851568</v>
      </c>
    </row>
    <row r="94" spans="1:8" s="32" customFormat="1">
      <c r="A94" s="33">
        <v>2461</v>
      </c>
      <c r="B94" s="34" t="s">
        <v>160</v>
      </c>
      <c r="C94" s="35">
        <v>2450943</v>
      </c>
      <c r="D94" s="35">
        <v>193295</v>
      </c>
      <c r="E94" s="35">
        <v>899040</v>
      </c>
      <c r="F94" s="35">
        <v>49018</v>
      </c>
      <c r="G94" s="35">
        <v>43640</v>
      </c>
      <c r="H94" s="36">
        <f t="shared" si="1"/>
        <v>3635936</v>
      </c>
    </row>
    <row r="95" spans="1:8" s="32" customFormat="1">
      <c r="A95" s="33">
        <v>2462</v>
      </c>
      <c r="B95" s="34" t="s">
        <v>161</v>
      </c>
      <c r="C95" s="35">
        <v>3794383</v>
      </c>
      <c r="D95" s="35">
        <v>100000</v>
      </c>
      <c r="E95" s="35">
        <v>1324088</v>
      </c>
      <c r="F95" s="35">
        <v>75886</v>
      </c>
      <c r="G95" s="35">
        <v>74374</v>
      </c>
      <c r="H95" s="36">
        <f t="shared" si="1"/>
        <v>5368731</v>
      </c>
    </row>
    <row r="96" spans="1:8" s="32" customFormat="1">
      <c r="A96" s="33">
        <v>2463</v>
      </c>
      <c r="B96" s="34" t="s">
        <v>162</v>
      </c>
      <c r="C96" s="35">
        <v>4247551</v>
      </c>
      <c r="D96" s="35">
        <v>9000</v>
      </c>
      <c r="E96" s="35">
        <v>1447227</v>
      </c>
      <c r="F96" s="35">
        <v>84950</v>
      </c>
      <c r="G96" s="35">
        <v>99493</v>
      </c>
      <c r="H96" s="36">
        <f t="shared" si="1"/>
        <v>5888221</v>
      </c>
    </row>
    <row r="97" spans="1:8" s="32" customFormat="1">
      <c r="A97" s="33">
        <v>2464</v>
      </c>
      <c r="B97" s="34" t="s">
        <v>163</v>
      </c>
      <c r="C97" s="35">
        <v>1947284</v>
      </c>
      <c r="D97" s="35">
        <v>40000</v>
      </c>
      <c r="E97" s="35">
        <v>675677</v>
      </c>
      <c r="F97" s="35">
        <v>38946</v>
      </c>
      <c r="G97" s="35">
        <v>27058</v>
      </c>
      <c r="H97" s="36">
        <f t="shared" si="1"/>
        <v>2728965</v>
      </c>
    </row>
    <row r="98" spans="1:8" s="32" customFormat="1">
      <c r="A98" s="33">
        <v>2465</v>
      </c>
      <c r="B98" s="34" t="s">
        <v>164</v>
      </c>
      <c r="C98" s="35">
        <v>10930772</v>
      </c>
      <c r="D98" s="35">
        <v>60000</v>
      </c>
      <c r="E98" s="35">
        <v>3736860</v>
      </c>
      <c r="F98" s="35">
        <v>218616</v>
      </c>
      <c r="G98" s="35">
        <v>316816</v>
      </c>
      <c r="H98" s="36">
        <f t="shared" si="1"/>
        <v>15263064</v>
      </c>
    </row>
    <row r="99" spans="1:8" s="32" customFormat="1">
      <c r="A99" s="33">
        <v>2466</v>
      </c>
      <c r="B99" s="34" t="s">
        <v>165</v>
      </c>
      <c r="C99" s="35">
        <v>4886606</v>
      </c>
      <c r="D99" s="35">
        <v>140000</v>
      </c>
      <c r="E99" s="35">
        <v>1709045</v>
      </c>
      <c r="F99" s="35">
        <v>97733</v>
      </c>
      <c r="G99" s="35">
        <v>114779</v>
      </c>
      <c r="H99" s="36">
        <f t="shared" si="1"/>
        <v>6948163</v>
      </c>
    </row>
    <row r="100" spans="1:8" s="32" customFormat="1">
      <c r="A100" s="33">
        <v>2467</v>
      </c>
      <c r="B100" s="34" t="s">
        <v>166</v>
      </c>
      <c r="C100" s="35">
        <v>2162984</v>
      </c>
      <c r="D100" s="35">
        <v>0</v>
      </c>
      <c r="E100" s="35">
        <v>735413</v>
      </c>
      <c r="F100" s="35">
        <v>43260</v>
      </c>
      <c r="G100" s="35">
        <v>29928</v>
      </c>
      <c r="H100" s="36">
        <f t="shared" si="1"/>
        <v>2971585</v>
      </c>
    </row>
    <row r="101" spans="1:8" s="32" customFormat="1">
      <c r="A101" s="33">
        <v>2470</v>
      </c>
      <c r="B101" s="34" t="s">
        <v>167</v>
      </c>
      <c r="C101" s="35">
        <v>16164935</v>
      </c>
      <c r="D101" s="35">
        <v>70000</v>
      </c>
      <c r="E101" s="35">
        <v>5519878</v>
      </c>
      <c r="F101" s="35">
        <v>323298</v>
      </c>
      <c r="G101" s="35">
        <v>569962</v>
      </c>
      <c r="H101" s="36">
        <f t="shared" si="1"/>
        <v>22648073</v>
      </c>
    </row>
    <row r="102" spans="1:8" s="32" customFormat="1">
      <c r="A102" s="33">
        <v>2472</v>
      </c>
      <c r="B102" s="34" t="s">
        <v>168</v>
      </c>
      <c r="C102" s="35">
        <v>16314529</v>
      </c>
      <c r="D102" s="35">
        <v>170000</v>
      </c>
      <c r="E102" s="35">
        <v>5604739</v>
      </c>
      <c r="F102" s="35">
        <v>326290</v>
      </c>
      <c r="G102" s="35">
        <v>548002</v>
      </c>
      <c r="H102" s="36">
        <f t="shared" si="1"/>
        <v>22963560</v>
      </c>
    </row>
    <row r="103" spans="1:8" s="32" customFormat="1">
      <c r="A103" s="33">
        <v>2473</v>
      </c>
      <c r="B103" s="34" t="s">
        <v>169</v>
      </c>
      <c r="C103" s="35">
        <v>17059767</v>
      </c>
      <c r="D103" s="35">
        <v>0</v>
      </c>
      <c r="E103" s="35">
        <v>5800321</v>
      </c>
      <c r="F103" s="35">
        <v>341194</v>
      </c>
      <c r="G103" s="35">
        <v>588692</v>
      </c>
      <c r="H103" s="36">
        <f t="shared" si="1"/>
        <v>23789974</v>
      </c>
    </row>
    <row r="104" spans="1:8" s="32" customFormat="1">
      <c r="A104" s="33">
        <v>2474</v>
      </c>
      <c r="B104" s="34" t="s">
        <v>170</v>
      </c>
      <c r="C104" s="35">
        <v>14482594</v>
      </c>
      <c r="D104" s="35">
        <v>51000</v>
      </c>
      <c r="E104" s="35">
        <v>4941420</v>
      </c>
      <c r="F104" s="35">
        <v>289653</v>
      </c>
      <c r="G104" s="35">
        <v>517964</v>
      </c>
      <c r="H104" s="36">
        <f t="shared" si="1"/>
        <v>20282631</v>
      </c>
    </row>
    <row r="105" spans="1:8" s="32" customFormat="1">
      <c r="A105" s="33">
        <v>2475</v>
      </c>
      <c r="B105" s="34" t="s">
        <v>171</v>
      </c>
      <c r="C105" s="35">
        <v>17463532</v>
      </c>
      <c r="D105" s="35">
        <v>134000</v>
      </c>
      <c r="E105" s="35">
        <v>5983160</v>
      </c>
      <c r="F105" s="35">
        <v>349272</v>
      </c>
      <c r="G105" s="35">
        <v>566564</v>
      </c>
      <c r="H105" s="36">
        <f t="shared" si="1"/>
        <v>24496528</v>
      </c>
    </row>
    <row r="106" spans="1:8" s="32" customFormat="1">
      <c r="A106" s="33">
        <v>2476</v>
      </c>
      <c r="B106" s="34" t="s">
        <v>172</v>
      </c>
      <c r="C106" s="35">
        <v>19710069</v>
      </c>
      <c r="D106" s="35">
        <v>150000</v>
      </c>
      <c r="E106" s="35">
        <v>6752423</v>
      </c>
      <c r="F106" s="35">
        <v>394201</v>
      </c>
      <c r="G106" s="35">
        <v>652945</v>
      </c>
      <c r="H106" s="36">
        <f t="shared" si="1"/>
        <v>27659638</v>
      </c>
    </row>
    <row r="107" spans="1:8" s="32" customFormat="1">
      <c r="A107" s="33">
        <v>2477</v>
      </c>
      <c r="B107" s="34" t="s">
        <v>173</v>
      </c>
      <c r="C107" s="35">
        <v>22519836</v>
      </c>
      <c r="D107" s="35">
        <v>28000</v>
      </c>
      <c r="E107" s="35">
        <v>7666262</v>
      </c>
      <c r="F107" s="35">
        <v>450396</v>
      </c>
      <c r="G107" s="35">
        <v>753265</v>
      </c>
      <c r="H107" s="36">
        <f t="shared" si="1"/>
        <v>31417759</v>
      </c>
    </row>
    <row r="108" spans="1:8" s="32" customFormat="1">
      <c r="A108" s="33">
        <v>2478</v>
      </c>
      <c r="B108" s="34" t="s">
        <v>174</v>
      </c>
      <c r="C108" s="35">
        <v>14853622</v>
      </c>
      <c r="D108" s="35">
        <v>108000</v>
      </c>
      <c r="E108" s="35">
        <v>5086950</v>
      </c>
      <c r="F108" s="35">
        <v>297075</v>
      </c>
      <c r="G108" s="35">
        <v>389720</v>
      </c>
      <c r="H108" s="36">
        <f t="shared" si="1"/>
        <v>20735367</v>
      </c>
    </row>
    <row r="109" spans="1:8" s="32" customFormat="1">
      <c r="A109" s="33">
        <v>2479</v>
      </c>
      <c r="B109" s="34" t="s">
        <v>175</v>
      </c>
      <c r="C109" s="35">
        <v>19771954</v>
      </c>
      <c r="D109" s="35">
        <v>151200</v>
      </c>
      <c r="E109" s="35">
        <v>6773870</v>
      </c>
      <c r="F109" s="35">
        <v>395437</v>
      </c>
      <c r="G109" s="35">
        <v>601598</v>
      </c>
      <c r="H109" s="36">
        <f t="shared" si="1"/>
        <v>27694059</v>
      </c>
    </row>
    <row r="110" spans="1:8" s="32" customFormat="1">
      <c r="A110" s="33">
        <v>2480</v>
      </c>
      <c r="B110" s="34" t="s">
        <v>176</v>
      </c>
      <c r="C110" s="35">
        <v>19071075</v>
      </c>
      <c r="D110" s="35">
        <v>130560</v>
      </c>
      <c r="E110" s="35">
        <v>6490967</v>
      </c>
      <c r="F110" s="35">
        <v>381423</v>
      </c>
      <c r="G110" s="35">
        <v>614924</v>
      </c>
      <c r="H110" s="36">
        <f t="shared" si="1"/>
        <v>26688949</v>
      </c>
    </row>
    <row r="111" spans="1:8" s="32" customFormat="1">
      <c r="A111" s="33">
        <v>2482</v>
      </c>
      <c r="B111" s="34" t="s">
        <v>177</v>
      </c>
      <c r="C111" s="35">
        <v>9274147</v>
      </c>
      <c r="D111" s="35">
        <v>15000</v>
      </c>
      <c r="E111" s="35">
        <v>3158309</v>
      </c>
      <c r="F111" s="35">
        <v>185486</v>
      </c>
      <c r="G111" s="35">
        <v>235586</v>
      </c>
      <c r="H111" s="36">
        <f t="shared" si="1"/>
        <v>12868528</v>
      </c>
    </row>
    <row r="112" spans="1:8" s="32" customFormat="1">
      <c r="A112" s="33">
        <v>2484</v>
      </c>
      <c r="B112" s="34" t="s">
        <v>178</v>
      </c>
      <c r="C112" s="35">
        <v>22785693</v>
      </c>
      <c r="D112" s="35">
        <v>300000</v>
      </c>
      <c r="E112" s="35">
        <v>7849134</v>
      </c>
      <c r="F112" s="35">
        <v>455711</v>
      </c>
      <c r="G112" s="35">
        <v>750814</v>
      </c>
      <c r="H112" s="36">
        <f t="shared" si="1"/>
        <v>32141352</v>
      </c>
    </row>
    <row r="113" spans="1:8" s="32" customFormat="1">
      <c r="A113" s="33">
        <v>2486</v>
      </c>
      <c r="B113" s="34" t="s">
        <v>179</v>
      </c>
      <c r="C113" s="35">
        <v>11336352</v>
      </c>
      <c r="D113" s="35">
        <v>290000</v>
      </c>
      <c r="E113" s="35">
        <v>3952958</v>
      </c>
      <c r="F113" s="35">
        <v>226726</v>
      </c>
      <c r="G113" s="35">
        <v>336068</v>
      </c>
      <c r="H113" s="36">
        <f t="shared" si="1"/>
        <v>16142104</v>
      </c>
    </row>
    <row r="114" spans="1:8" s="32" customFormat="1">
      <c r="A114" s="33">
        <v>2487</v>
      </c>
      <c r="B114" s="34" t="s">
        <v>180</v>
      </c>
      <c r="C114" s="35">
        <v>14607390</v>
      </c>
      <c r="D114" s="35">
        <v>90000</v>
      </c>
      <c r="E114" s="35">
        <v>4997113</v>
      </c>
      <c r="F114" s="35">
        <v>292149</v>
      </c>
      <c r="G114" s="35">
        <v>443959</v>
      </c>
      <c r="H114" s="36">
        <f t="shared" si="1"/>
        <v>20430611</v>
      </c>
    </row>
    <row r="115" spans="1:8" s="32" customFormat="1">
      <c r="A115" s="33">
        <v>2488</v>
      </c>
      <c r="B115" s="34" t="s">
        <v>181</v>
      </c>
      <c r="C115" s="35">
        <v>12782257</v>
      </c>
      <c r="D115" s="35">
        <v>30000</v>
      </c>
      <c r="E115" s="35">
        <v>4356167</v>
      </c>
      <c r="F115" s="35">
        <v>255646</v>
      </c>
      <c r="G115" s="35">
        <v>408771</v>
      </c>
      <c r="H115" s="36">
        <f t="shared" si="1"/>
        <v>17832841</v>
      </c>
    </row>
    <row r="116" spans="1:8" s="32" customFormat="1">
      <c r="A116" s="33">
        <v>2489</v>
      </c>
      <c r="B116" s="34" t="s">
        <v>182</v>
      </c>
      <c r="C116" s="35">
        <v>15231729</v>
      </c>
      <c r="D116" s="35">
        <v>70000</v>
      </c>
      <c r="E116" s="35">
        <v>5202590</v>
      </c>
      <c r="F116" s="35">
        <v>304634</v>
      </c>
      <c r="G116" s="35">
        <v>488822</v>
      </c>
      <c r="H116" s="36">
        <f t="shared" si="1"/>
        <v>21297775</v>
      </c>
    </row>
    <row r="117" spans="1:8" s="32" customFormat="1">
      <c r="A117" s="33">
        <v>2490</v>
      </c>
      <c r="B117" s="34" t="s">
        <v>183</v>
      </c>
      <c r="C117" s="35">
        <v>14719837</v>
      </c>
      <c r="D117" s="35">
        <v>40000</v>
      </c>
      <c r="E117" s="35">
        <v>5018345</v>
      </c>
      <c r="F117" s="35">
        <v>294398</v>
      </c>
      <c r="G117" s="35">
        <v>462155</v>
      </c>
      <c r="H117" s="36">
        <f t="shared" si="1"/>
        <v>20534735</v>
      </c>
    </row>
    <row r="118" spans="1:8" s="32" customFormat="1">
      <c r="A118" s="33">
        <v>2491</v>
      </c>
      <c r="B118" s="34" t="s">
        <v>184</v>
      </c>
      <c r="C118" s="35">
        <v>12752805</v>
      </c>
      <c r="D118" s="35">
        <v>0</v>
      </c>
      <c r="E118" s="35">
        <v>4335953</v>
      </c>
      <c r="F118" s="35">
        <v>255056</v>
      </c>
      <c r="G118" s="35">
        <v>471598</v>
      </c>
      <c r="H118" s="36">
        <f t="shared" si="1"/>
        <v>17815412</v>
      </c>
    </row>
    <row r="119" spans="1:8" s="32" customFormat="1">
      <c r="A119" s="33">
        <v>2492</v>
      </c>
      <c r="B119" s="34" t="s">
        <v>185</v>
      </c>
      <c r="C119" s="35">
        <v>12424143</v>
      </c>
      <c r="D119" s="35">
        <v>37620</v>
      </c>
      <c r="E119" s="35">
        <v>4236999</v>
      </c>
      <c r="F119" s="35">
        <v>248484</v>
      </c>
      <c r="G119" s="35">
        <v>357734</v>
      </c>
      <c r="H119" s="36">
        <f t="shared" si="1"/>
        <v>17304980</v>
      </c>
    </row>
    <row r="120" spans="1:8" s="32" customFormat="1">
      <c r="A120" s="33">
        <v>2493</v>
      </c>
      <c r="B120" s="34" t="s">
        <v>186</v>
      </c>
      <c r="C120" s="35">
        <v>13740063</v>
      </c>
      <c r="D120" s="35">
        <v>23000</v>
      </c>
      <c r="E120" s="35">
        <v>4679443</v>
      </c>
      <c r="F120" s="35">
        <v>274804</v>
      </c>
      <c r="G120" s="35">
        <v>276238</v>
      </c>
      <c r="H120" s="36">
        <f t="shared" si="1"/>
        <v>18993548</v>
      </c>
    </row>
    <row r="121" spans="1:8" s="32" customFormat="1">
      <c r="A121" s="33">
        <v>2494</v>
      </c>
      <c r="B121" s="34" t="s">
        <v>187</v>
      </c>
      <c r="C121" s="35">
        <v>12132755</v>
      </c>
      <c r="D121" s="35">
        <v>45000</v>
      </c>
      <c r="E121" s="35">
        <v>4140434</v>
      </c>
      <c r="F121" s="35">
        <v>242655</v>
      </c>
      <c r="G121" s="35">
        <v>348624</v>
      </c>
      <c r="H121" s="36">
        <f t="shared" si="1"/>
        <v>16909468</v>
      </c>
    </row>
    <row r="122" spans="1:8" s="32" customFormat="1">
      <c r="A122" s="33">
        <v>2495</v>
      </c>
      <c r="B122" s="34" t="s">
        <v>188</v>
      </c>
      <c r="C122" s="35">
        <v>13031579</v>
      </c>
      <c r="D122" s="35">
        <v>30000</v>
      </c>
      <c r="E122" s="35">
        <v>4440938</v>
      </c>
      <c r="F122" s="35">
        <v>260633</v>
      </c>
      <c r="G122" s="35">
        <v>328902</v>
      </c>
      <c r="H122" s="36">
        <f t="shared" si="1"/>
        <v>18092052</v>
      </c>
    </row>
    <row r="123" spans="1:8" s="32" customFormat="1">
      <c r="A123" s="33">
        <v>2496</v>
      </c>
      <c r="B123" s="34" t="s">
        <v>189</v>
      </c>
      <c r="C123" s="35">
        <v>3882305</v>
      </c>
      <c r="D123" s="35">
        <v>15000</v>
      </c>
      <c r="E123" s="35">
        <v>1325083</v>
      </c>
      <c r="F123" s="35">
        <v>77646</v>
      </c>
      <c r="G123" s="35">
        <v>133227</v>
      </c>
      <c r="H123" s="36">
        <f t="shared" si="1"/>
        <v>5433261</v>
      </c>
    </row>
    <row r="124" spans="1:8" s="32" customFormat="1">
      <c r="A124" s="33">
        <v>2497</v>
      </c>
      <c r="B124" s="34" t="s">
        <v>190</v>
      </c>
      <c r="C124" s="35">
        <v>16577642</v>
      </c>
      <c r="D124" s="35">
        <v>155000</v>
      </c>
      <c r="E124" s="35">
        <v>5689098</v>
      </c>
      <c r="F124" s="35">
        <v>331550</v>
      </c>
      <c r="G124" s="35">
        <v>381284</v>
      </c>
      <c r="H124" s="36">
        <f t="shared" si="1"/>
        <v>23134574</v>
      </c>
    </row>
    <row r="125" spans="1:8" s="32" customFormat="1">
      <c r="A125" s="33">
        <v>2498</v>
      </c>
      <c r="B125" s="34" t="s">
        <v>191</v>
      </c>
      <c r="C125" s="35">
        <v>11962927</v>
      </c>
      <c r="D125" s="35">
        <v>55000</v>
      </c>
      <c r="E125" s="35">
        <v>4086098</v>
      </c>
      <c r="F125" s="35">
        <v>239259</v>
      </c>
      <c r="G125" s="35">
        <v>308079</v>
      </c>
      <c r="H125" s="36">
        <f t="shared" si="1"/>
        <v>16651363</v>
      </c>
    </row>
    <row r="126" spans="1:8" s="32" customFormat="1">
      <c r="A126" s="33">
        <v>2499</v>
      </c>
      <c r="B126" s="34" t="s">
        <v>192</v>
      </c>
      <c r="C126" s="35">
        <v>3299867</v>
      </c>
      <c r="D126" s="35">
        <v>0</v>
      </c>
      <c r="E126" s="35">
        <v>1121954</v>
      </c>
      <c r="F126" s="35">
        <v>65997</v>
      </c>
      <c r="G126" s="35">
        <v>64921</v>
      </c>
      <c r="H126" s="36">
        <f t="shared" si="1"/>
        <v>4552739</v>
      </c>
    </row>
    <row r="127" spans="1:8" s="32" customFormat="1">
      <c r="A127" s="33">
        <v>3401</v>
      </c>
      <c r="B127" s="34" t="s">
        <v>193</v>
      </c>
      <c r="C127" s="35">
        <v>3178055</v>
      </c>
      <c r="D127" s="35">
        <v>5000</v>
      </c>
      <c r="E127" s="35">
        <v>1082239</v>
      </c>
      <c r="F127" s="35">
        <v>63561</v>
      </c>
      <c r="G127" s="35">
        <v>61357</v>
      </c>
      <c r="H127" s="36">
        <f t="shared" si="1"/>
        <v>4390212</v>
      </c>
    </row>
    <row r="128" spans="1:8" s="32" customFormat="1">
      <c r="A128" s="33">
        <v>3402</v>
      </c>
      <c r="B128" s="34" t="s">
        <v>194</v>
      </c>
      <c r="C128" s="35">
        <v>3716739</v>
      </c>
      <c r="D128" s="35">
        <v>0</v>
      </c>
      <c r="E128" s="35">
        <v>1263690</v>
      </c>
      <c r="F128" s="35">
        <v>74334</v>
      </c>
      <c r="G128" s="35">
        <v>43008</v>
      </c>
      <c r="H128" s="36">
        <f t="shared" si="1"/>
        <v>5097771</v>
      </c>
    </row>
    <row r="129" spans="1:8" s="32" customFormat="1">
      <c r="A129" s="33">
        <v>3403</v>
      </c>
      <c r="B129" s="34" t="s">
        <v>195</v>
      </c>
      <c r="C129" s="35">
        <v>1220071</v>
      </c>
      <c r="D129" s="35">
        <v>66000</v>
      </c>
      <c r="E129" s="35">
        <v>437263</v>
      </c>
      <c r="F129" s="35">
        <v>24401</v>
      </c>
      <c r="G129" s="35">
        <v>10051</v>
      </c>
      <c r="H129" s="36">
        <f t="shared" si="1"/>
        <v>1757786</v>
      </c>
    </row>
    <row r="130" spans="1:8" s="32" customFormat="1">
      <c r="A130" s="33">
        <v>3404</v>
      </c>
      <c r="B130" s="34" t="s">
        <v>196</v>
      </c>
      <c r="C130" s="35">
        <v>12420756</v>
      </c>
      <c r="D130" s="35">
        <v>24120</v>
      </c>
      <c r="E130" s="35">
        <v>4231259</v>
      </c>
      <c r="F130" s="35">
        <v>248418</v>
      </c>
      <c r="G130" s="35">
        <v>316947</v>
      </c>
      <c r="H130" s="36">
        <f t="shared" si="1"/>
        <v>17241500</v>
      </c>
    </row>
    <row r="131" spans="1:8" s="32" customFormat="1">
      <c r="A131" s="33">
        <v>3405</v>
      </c>
      <c r="B131" s="34" t="s">
        <v>197</v>
      </c>
      <c r="C131" s="35">
        <v>2625411</v>
      </c>
      <c r="D131" s="35">
        <v>0</v>
      </c>
      <c r="E131" s="35">
        <v>892641</v>
      </c>
      <c r="F131" s="35">
        <v>52509</v>
      </c>
      <c r="G131" s="35">
        <v>34046</v>
      </c>
      <c r="H131" s="36">
        <f t="shared" si="1"/>
        <v>3604607</v>
      </c>
    </row>
    <row r="132" spans="1:8" s="32" customFormat="1">
      <c r="A132" s="33">
        <v>3407</v>
      </c>
      <c r="B132" s="34" t="s">
        <v>198</v>
      </c>
      <c r="C132" s="35">
        <v>6324504</v>
      </c>
      <c r="D132" s="35">
        <v>0</v>
      </c>
      <c r="E132" s="35">
        <v>2150332</v>
      </c>
      <c r="F132" s="35">
        <v>126492</v>
      </c>
      <c r="G132" s="35">
        <v>70920</v>
      </c>
      <c r="H132" s="36">
        <f t="shared" si="1"/>
        <v>8672248</v>
      </c>
    </row>
    <row r="133" spans="1:8" s="32" customFormat="1">
      <c r="A133" s="33">
        <v>3408</v>
      </c>
      <c r="B133" s="34" t="s">
        <v>199</v>
      </c>
      <c r="C133" s="35">
        <v>11221988</v>
      </c>
      <c r="D133" s="35">
        <v>0</v>
      </c>
      <c r="E133" s="35">
        <v>3815476</v>
      </c>
      <c r="F133" s="35">
        <v>224441</v>
      </c>
      <c r="G133" s="35">
        <v>313815</v>
      </c>
      <c r="H133" s="36">
        <f t="shared" si="1"/>
        <v>15575720</v>
      </c>
    </row>
    <row r="134" spans="1:8" s="32" customFormat="1">
      <c r="A134" s="33">
        <v>3409</v>
      </c>
      <c r="B134" s="34" t="s">
        <v>200</v>
      </c>
      <c r="C134" s="35">
        <v>13875001</v>
      </c>
      <c r="D134" s="35">
        <v>70000</v>
      </c>
      <c r="E134" s="35">
        <v>4741299</v>
      </c>
      <c r="F134" s="35">
        <v>277497</v>
      </c>
      <c r="G134" s="35">
        <v>415880</v>
      </c>
      <c r="H134" s="36">
        <f t="shared" si="1"/>
        <v>19379677</v>
      </c>
    </row>
    <row r="135" spans="1:8" s="32" customFormat="1">
      <c r="A135" s="33">
        <v>3410</v>
      </c>
      <c r="B135" s="34" t="s">
        <v>201</v>
      </c>
      <c r="C135" s="35">
        <v>14541276</v>
      </c>
      <c r="D135" s="35">
        <v>168000</v>
      </c>
      <c r="E135" s="35">
        <v>5001150</v>
      </c>
      <c r="F135" s="35">
        <v>290823</v>
      </c>
      <c r="G135" s="35">
        <v>470443</v>
      </c>
      <c r="H135" s="36">
        <f t="shared" si="1"/>
        <v>20471692</v>
      </c>
    </row>
    <row r="136" spans="1:8" s="32" customFormat="1">
      <c r="A136" s="33">
        <v>3411</v>
      </c>
      <c r="B136" s="34" t="s">
        <v>202</v>
      </c>
      <c r="C136" s="35">
        <v>16738890</v>
      </c>
      <c r="D136" s="35">
        <v>90000</v>
      </c>
      <c r="E136" s="35">
        <v>5721822</v>
      </c>
      <c r="F136" s="35">
        <v>334779</v>
      </c>
      <c r="G136" s="35">
        <v>529592</v>
      </c>
      <c r="H136" s="36">
        <f t="shared" si="1"/>
        <v>23415083</v>
      </c>
    </row>
    <row r="137" spans="1:8" s="32" customFormat="1">
      <c r="A137" s="33">
        <v>3412</v>
      </c>
      <c r="B137" s="34" t="s">
        <v>203</v>
      </c>
      <c r="C137" s="35">
        <v>22703466</v>
      </c>
      <c r="D137" s="35">
        <v>260000</v>
      </c>
      <c r="E137" s="35">
        <v>7807581</v>
      </c>
      <c r="F137" s="35">
        <v>454070</v>
      </c>
      <c r="G137" s="35">
        <v>758821</v>
      </c>
      <c r="H137" s="36">
        <f t="shared" si="1"/>
        <v>31983938</v>
      </c>
    </row>
    <row r="138" spans="1:8" s="32" customFormat="1">
      <c r="A138" s="33">
        <v>3413</v>
      </c>
      <c r="B138" s="34" t="s">
        <v>204</v>
      </c>
      <c r="C138" s="35">
        <v>7733830</v>
      </c>
      <c r="D138" s="35">
        <v>0</v>
      </c>
      <c r="E138" s="35">
        <v>2629501</v>
      </c>
      <c r="F138" s="35">
        <v>154679</v>
      </c>
      <c r="G138" s="35">
        <v>141733</v>
      </c>
      <c r="H138" s="36">
        <f t="shared" si="1"/>
        <v>10659743</v>
      </c>
    </row>
    <row r="139" spans="1:8" s="32" customFormat="1">
      <c r="A139" s="33">
        <v>3414</v>
      </c>
      <c r="B139" s="34" t="s">
        <v>205</v>
      </c>
      <c r="C139" s="35">
        <v>20534563</v>
      </c>
      <c r="D139" s="35">
        <v>95000</v>
      </c>
      <c r="E139" s="35">
        <v>7014054</v>
      </c>
      <c r="F139" s="35">
        <v>410692</v>
      </c>
      <c r="G139" s="35">
        <v>680938</v>
      </c>
      <c r="H139" s="36">
        <f t="shared" ref="H139:H202" si="2">SUM(C139:G139)</f>
        <v>28735247</v>
      </c>
    </row>
    <row r="140" spans="1:8" s="32" customFormat="1">
      <c r="A140" s="33">
        <v>3415</v>
      </c>
      <c r="B140" s="34" t="s">
        <v>206</v>
      </c>
      <c r="C140" s="35">
        <v>17728898</v>
      </c>
      <c r="D140" s="35">
        <v>21000</v>
      </c>
      <c r="E140" s="35">
        <v>6034964</v>
      </c>
      <c r="F140" s="35">
        <v>354579</v>
      </c>
      <c r="G140" s="35">
        <v>560303</v>
      </c>
      <c r="H140" s="36">
        <f t="shared" si="2"/>
        <v>24699744</v>
      </c>
    </row>
    <row r="141" spans="1:8" s="32" customFormat="1">
      <c r="A141" s="33">
        <v>3416</v>
      </c>
      <c r="B141" s="34" t="s">
        <v>207</v>
      </c>
      <c r="C141" s="35">
        <v>18025846</v>
      </c>
      <c r="D141" s="35">
        <v>113510</v>
      </c>
      <c r="E141" s="35">
        <v>6167379</v>
      </c>
      <c r="F141" s="35">
        <v>360517</v>
      </c>
      <c r="G141" s="35">
        <v>570239</v>
      </c>
      <c r="H141" s="36">
        <f t="shared" si="2"/>
        <v>25237491</v>
      </c>
    </row>
    <row r="142" spans="1:8" s="32" customFormat="1">
      <c r="A142" s="33">
        <v>3417</v>
      </c>
      <c r="B142" s="34" t="s">
        <v>208</v>
      </c>
      <c r="C142" s="35">
        <v>9292114</v>
      </c>
      <c r="D142" s="35">
        <v>10000</v>
      </c>
      <c r="E142" s="35">
        <v>3162716</v>
      </c>
      <c r="F142" s="35">
        <v>185841</v>
      </c>
      <c r="G142" s="35">
        <v>283872</v>
      </c>
      <c r="H142" s="36">
        <f t="shared" si="2"/>
        <v>12934543</v>
      </c>
    </row>
    <row r="143" spans="1:8" s="32" customFormat="1">
      <c r="A143" s="33">
        <v>3418</v>
      </c>
      <c r="B143" s="34" t="s">
        <v>209</v>
      </c>
      <c r="C143" s="35">
        <v>1136324</v>
      </c>
      <c r="D143" s="35">
        <v>70000</v>
      </c>
      <c r="E143" s="35">
        <v>410149</v>
      </c>
      <c r="F143" s="35">
        <v>22728</v>
      </c>
      <c r="G143" s="35">
        <v>8448</v>
      </c>
      <c r="H143" s="36">
        <f t="shared" si="2"/>
        <v>1647649</v>
      </c>
    </row>
    <row r="144" spans="1:8" s="32" customFormat="1">
      <c r="A144" s="33">
        <v>3419</v>
      </c>
      <c r="B144" s="34" t="s">
        <v>210</v>
      </c>
      <c r="C144" s="35">
        <v>10780313</v>
      </c>
      <c r="D144" s="35">
        <v>51000</v>
      </c>
      <c r="E144" s="35">
        <v>3682647</v>
      </c>
      <c r="F144" s="35">
        <v>215607</v>
      </c>
      <c r="G144" s="35">
        <v>210982</v>
      </c>
      <c r="H144" s="36">
        <f t="shared" si="2"/>
        <v>14940549</v>
      </c>
    </row>
    <row r="145" spans="1:8" s="32" customFormat="1">
      <c r="A145" s="33">
        <v>3420</v>
      </c>
      <c r="B145" s="34" t="s">
        <v>211</v>
      </c>
      <c r="C145" s="35">
        <v>6908375</v>
      </c>
      <c r="D145" s="35">
        <v>177000</v>
      </c>
      <c r="E145" s="35">
        <v>2409028</v>
      </c>
      <c r="F145" s="35">
        <v>138169</v>
      </c>
      <c r="G145" s="35">
        <v>186818</v>
      </c>
      <c r="H145" s="36">
        <f t="shared" si="2"/>
        <v>9819390</v>
      </c>
    </row>
    <row r="146" spans="1:8" s="32" customFormat="1">
      <c r="A146" s="33">
        <v>3421</v>
      </c>
      <c r="B146" s="34" t="s">
        <v>212</v>
      </c>
      <c r="C146" s="35">
        <v>2803894</v>
      </c>
      <c r="D146" s="35">
        <v>0</v>
      </c>
      <c r="E146" s="35">
        <v>953324</v>
      </c>
      <c r="F146" s="35">
        <v>56078</v>
      </c>
      <c r="G146" s="35">
        <v>24640</v>
      </c>
      <c r="H146" s="36">
        <f t="shared" si="2"/>
        <v>3837936</v>
      </c>
    </row>
    <row r="147" spans="1:8" s="32" customFormat="1">
      <c r="A147" s="33">
        <v>3422</v>
      </c>
      <c r="B147" s="34" t="s">
        <v>213</v>
      </c>
      <c r="C147" s="35">
        <v>7057119</v>
      </c>
      <c r="D147" s="35">
        <v>87000</v>
      </c>
      <c r="E147" s="35">
        <v>2428998</v>
      </c>
      <c r="F147" s="35">
        <v>141141</v>
      </c>
      <c r="G147" s="35">
        <v>120010</v>
      </c>
      <c r="H147" s="36">
        <f t="shared" si="2"/>
        <v>9834268</v>
      </c>
    </row>
    <row r="148" spans="1:8" s="32" customFormat="1">
      <c r="A148" s="33">
        <v>3423</v>
      </c>
      <c r="B148" s="34" t="s">
        <v>214</v>
      </c>
      <c r="C148" s="35">
        <v>2419175</v>
      </c>
      <c r="D148" s="35">
        <v>9100</v>
      </c>
      <c r="E148" s="35">
        <v>825615</v>
      </c>
      <c r="F148" s="35">
        <v>48383</v>
      </c>
      <c r="G148" s="35">
        <v>20772</v>
      </c>
      <c r="H148" s="36">
        <f t="shared" si="2"/>
        <v>3323045</v>
      </c>
    </row>
    <row r="149" spans="1:8" s="32" customFormat="1">
      <c r="A149" s="33">
        <v>3424</v>
      </c>
      <c r="B149" s="34" t="s">
        <v>215</v>
      </c>
      <c r="C149" s="35">
        <v>3135857</v>
      </c>
      <c r="D149" s="35">
        <v>27000</v>
      </c>
      <c r="E149" s="35">
        <v>1075368</v>
      </c>
      <c r="F149" s="35">
        <v>62717</v>
      </c>
      <c r="G149" s="35">
        <v>55517</v>
      </c>
      <c r="H149" s="36">
        <f t="shared" si="2"/>
        <v>4356459</v>
      </c>
    </row>
    <row r="150" spans="1:8" s="32" customFormat="1">
      <c r="A150" s="33">
        <v>3425</v>
      </c>
      <c r="B150" s="34" t="s">
        <v>216</v>
      </c>
      <c r="C150" s="35">
        <v>7341854</v>
      </c>
      <c r="D150" s="35">
        <v>19200</v>
      </c>
      <c r="E150" s="35">
        <v>2502759</v>
      </c>
      <c r="F150" s="35">
        <v>146838</v>
      </c>
      <c r="G150" s="35">
        <v>184583</v>
      </c>
      <c r="H150" s="36">
        <f t="shared" si="2"/>
        <v>10195234</v>
      </c>
    </row>
    <row r="151" spans="1:8" s="32" customFormat="1">
      <c r="A151" s="33">
        <v>3426</v>
      </c>
      <c r="B151" s="34" t="s">
        <v>217</v>
      </c>
      <c r="C151" s="35">
        <v>3373305</v>
      </c>
      <c r="D151" s="35">
        <v>20000</v>
      </c>
      <c r="E151" s="35">
        <v>1153724</v>
      </c>
      <c r="F151" s="35">
        <v>67468</v>
      </c>
      <c r="G151" s="35">
        <v>37396</v>
      </c>
      <c r="H151" s="36">
        <f t="shared" si="2"/>
        <v>4651893</v>
      </c>
    </row>
    <row r="152" spans="1:8" s="32" customFormat="1">
      <c r="A152" s="33">
        <v>3427</v>
      </c>
      <c r="B152" s="34" t="s">
        <v>218</v>
      </c>
      <c r="C152" s="35">
        <v>9427032</v>
      </c>
      <c r="D152" s="35">
        <v>16000</v>
      </c>
      <c r="E152" s="35">
        <v>3210630</v>
      </c>
      <c r="F152" s="35">
        <v>188543</v>
      </c>
      <c r="G152" s="35">
        <v>199434</v>
      </c>
      <c r="H152" s="36">
        <f t="shared" si="2"/>
        <v>13041639</v>
      </c>
    </row>
    <row r="153" spans="1:8" s="32" customFormat="1">
      <c r="A153" s="33">
        <v>3428</v>
      </c>
      <c r="B153" s="34" t="s">
        <v>219</v>
      </c>
      <c r="C153" s="35">
        <v>2941319</v>
      </c>
      <c r="D153" s="35">
        <v>0</v>
      </c>
      <c r="E153" s="35">
        <v>1000049</v>
      </c>
      <c r="F153" s="35">
        <v>58824</v>
      </c>
      <c r="G153" s="35">
        <v>33810</v>
      </c>
      <c r="H153" s="36">
        <f t="shared" si="2"/>
        <v>4034002</v>
      </c>
    </row>
    <row r="154" spans="1:8" s="32" customFormat="1">
      <c r="A154" s="33">
        <v>3429</v>
      </c>
      <c r="B154" s="34" t="s">
        <v>220</v>
      </c>
      <c r="C154" s="35">
        <v>8450314</v>
      </c>
      <c r="D154" s="35">
        <v>119000</v>
      </c>
      <c r="E154" s="35">
        <v>2913564</v>
      </c>
      <c r="F154" s="35">
        <v>169008</v>
      </c>
      <c r="G154" s="35">
        <v>228646</v>
      </c>
      <c r="H154" s="36">
        <f t="shared" si="2"/>
        <v>11880532</v>
      </c>
    </row>
    <row r="155" spans="1:8" s="32" customFormat="1">
      <c r="A155" s="33">
        <v>3430</v>
      </c>
      <c r="B155" s="34" t="s">
        <v>221</v>
      </c>
      <c r="C155" s="35">
        <v>2137997</v>
      </c>
      <c r="D155" s="35">
        <v>37200</v>
      </c>
      <c r="E155" s="35">
        <v>739567</v>
      </c>
      <c r="F155" s="35">
        <v>42759</v>
      </c>
      <c r="G155" s="35">
        <v>17600</v>
      </c>
      <c r="H155" s="36">
        <f t="shared" si="2"/>
        <v>2975123</v>
      </c>
    </row>
    <row r="156" spans="1:8" s="32" customFormat="1">
      <c r="A156" s="33">
        <v>3431</v>
      </c>
      <c r="B156" s="34" t="s">
        <v>222</v>
      </c>
      <c r="C156" s="35">
        <v>3489648</v>
      </c>
      <c r="D156" s="35">
        <v>0</v>
      </c>
      <c r="E156" s="35">
        <v>1186483</v>
      </c>
      <c r="F156" s="35">
        <v>69793</v>
      </c>
      <c r="G156" s="35">
        <v>69505</v>
      </c>
      <c r="H156" s="36">
        <f t="shared" si="2"/>
        <v>4815429</v>
      </c>
    </row>
    <row r="157" spans="1:8" s="32" customFormat="1">
      <c r="A157" s="33">
        <v>3432</v>
      </c>
      <c r="B157" s="34" t="s">
        <v>223</v>
      </c>
      <c r="C157" s="35">
        <v>2353274</v>
      </c>
      <c r="D157" s="35">
        <v>6000</v>
      </c>
      <c r="E157" s="35">
        <v>802153</v>
      </c>
      <c r="F157" s="35">
        <v>47066</v>
      </c>
      <c r="G157" s="35">
        <v>66818</v>
      </c>
      <c r="H157" s="36">
        <f t="shared" si="2"/>
        <v>3275311</v>
      </c>
    </row>
    <row r="158" spans="1:8" s="32" customFormat="1">
      <c r="A158" s="33">
        <v>3433</v>
      </c>
      <c r="B158" s="34" t="s">
        <v>224</v>
      </c>
      <c r="C158" s="35">
        <v>1804635</v>
      </c>
      <c r="D158" s="35">
        <v>20800</v>
      </c>
      <c r="E158" s="35">
        <v>620650</v>
      </c>
      <c r="F158" s="35">
        <v>36092</v>
      </c>
      <c r="G158" s="35">
        <v>14080</v>
      </c>
      <c r="H158" s="36">
        <f t="shared" si="2"/>
        <v>2496257</v>
      </c>
    </row>
    <row r="159" spans="1:8" s="32" customFormat="1">
      <c r="A159" s="33">
        <v>3435</v>
      </c>
      <c r="B159" s="34" t="s">
        <v>225</v>
      </c>
      <c r="C159" s="35">
        <v>16277400</v>
      </c>
      <c r="D159" s="35">
        <v>111000</v>
      </c>
      <c r="E159" s="35">
        <v>5572058</v>
      </c>
      <c r="F159" s="35">
        <v>325549</v>
      </c>
      <c r="G159" s="35">
        <v>388396</v>
      </c>
      <c r="H159" s="36">
        <f t="shared" si="2"/>
        <v>22674403</v>
      </c>
    </row>
    <row r="160" spans="1:8" s="32" customFormat="1">
      <c r="A160" s="33">
        <v>3436</v>
      </c>
      <c r="B160" s="34" t="s">
        <v>226</v>
      </c>
      <c r="C160" s="35">
        <v>12897079</v>
      </c>
      <c r="D160" s="35">
        <v>0</v>
      </c>
      <c r="E160" s="35">
        <v>4385006</v>
      </c>
      <c r="F160" s="35">
        <v>257942</v>
      </c>
      <c r="G160" s="35">
        <v>382388</v>
      </c>
      <c r="H160" s="36">
        <f t="shared" si="2"/>
        <v>17922415</v>
      </c>
    </row>
    <row r="161" spans="1:8" s="32" customFormat="1">
      <c r="A161" s="33">
        <v>3437</v>
      </c>
      <c r="B161" s="34" t="s">
        <v>227</v>
      </c>
      <c r="C161" s="35">
        <v>4135037</v>
      </c>
      <c r="D161" s="35">
        <v>0</v>
      </c>
      <c r="E161" s="35">
        <v>1405914</v>
      </c>
      <c r="F161" s="35">
        <v>82701</v>
      </c>
      <c r="G161" s="35">
        <v>50524</v>
      </c>
      <c r="H161" s="36">
        <f t="shared" si="2"/>
        <v>5674176</v>
      </c>
    </row>
    <row r="162" spans="1:8" s="32" customFormat="1">
      <c r="A162" s="33">
        <v>3438</v>
      </c>
      <c r="B162" s="34" t="s">
        <v>228</v>
      </c>
      <c r="C162" s="35">
        <v>12480675</v>
      </c>
      <c r="D162" s="35">
        <v>350000</v>
      </c>
      <c r="E162" s="35">
        <v>4362428</v>
      </c>
      <c r="F162" s="35">
        <v>249613</v>
      </c>
      <c r="G162" s="35">
        <v>406426</v>
      </c>
      <c r="H162" s="36">
        <f t="shared" si="2"/>
        <v>17849142</v>
      </c>
    </row>
    <row r="163" spans="1:8" s="32" customFormat="1">
      <c r="A163" s="33">
        <v>3439</v>
      </c>
      <c r="B163" s="34" t="s">
        <v>229</v>
      </c>
      <c r="C163" s="35">
        <v>8140867</v>
      </c>
      <c r="D163" s="35">
        <v>353150</v>
      </c>
      <c r="E163" s="35">
        <v>2856297</v>
      </c>
      <c r="F163" s="35">
        <v>162818</v>
      </c>
      <c r="G163" s="35">
        <v>240073</v>
      </c>
      <c r="H163" s="36">
        <f t="shared" si="2"/>
        <v>11753205</v>
      </c>
    </row>
    <row r="164" spans="1:8" s="32" customFormat="1">
      <c r="A164" s="33">
        <v>3440</v>
      </c>
      <c r="B164" s="34" t="s">
        <v>230</v>
      </c>
      <c r="C164" s="35">
        <v>6121134</v>
      </c>
      <c r="D164" s="35">
        <v>160000</v>
      </c>
      <c r="E164" s="35">
        <v>2135585</v>
      </c>
      <c r="F164" s="35">
        <v>122421</v>
      </c>
      <c r="G164" s="35">
        <v>49012</v>
      </c>
      <c r="H164" s="36">
        <f t="shared" si="2"/>
        <v>8588152</v>
      </c>
    </row>
    <row r="165" spans="1:8" s="32" customFormat="1">
      <c r="A165" s="33">
        <v>3441</v>
      </c>
      <c r="B165" s="34" t="s">
        <v>231</v>
      </c>
      <c r="C165" s="35">
        <v>5914296</v>
      </c>
      <c r="D165" s="35">
        <v>0</v>
      </c>
      <c r="E165" s="35">
        <v>2012573</v>
      </c>
      <c r="F165" s="35">
        <v>118574</v>
      </c>
      <c r="G165" s="35">
        <v>104890</v>
      </c>
      <c r="H165" s="36">
        <f t="shared" si="2"/>
        <v>8150333</v>
      </c>
    </row>
    <row r="166" spans="1:8" s="32" customFormat="1">
      <c r="A166" s="33">
        <v>3442</v>
      </c>
      <c r="B166" s="34" t="s">
        <v>232</v>
      </c>
      <c r="C166" s="35">
        <v>2734832</v>
      </c>
      <c r="D166" s="35">
        <v>0</v>
      </c>
      <c r="E166" s="35">
        <v>929842</v>
      </c>
      <c r="F166" s="35">
        <v>54695</v>
      </c>
      <c r="G166" s="35">
        <v>20768</v>
      </c>
      <c r="H166" s="36">
        <f t="shared" si="2"/>
        <v>3740137</v>
      </c>
    </row>
    <row r="167" spans="1:8" s="32" customFormat="1">
      <c r="A167" s="33">
        <v>3443</v>
      </c>
      <c r="B167" s="34" t="s">
        <v>233</v>
      </c>
      <c r="C167" s="35">
        <v>7914970</v>
      </c>
      <c r="D167" s="35">
        <v>127000</v>
      </c>
      <c r="E167" s="35">
        <v>2734271</v>
      </c>
      <c r="F167" s="35">
        <v>158300</v>
      </c>
      <c r="G167" s="35">
        <v>227759</v>
      </c>
      <c r="H167" s="36">
        <f t="shared" si="2"/>
        <v>11162300</v>
      </c>
    </row>
    <row r="168" spans="1:8" s="32" customFormat="1">
      <c r="A168" s="33">
        <v>3444</v>
      </c>
      <c r="B168" s="34" t="s">
        <v>234</v>
      </c>
      <c r="C168" s="35">
        <v>2307210</v>
      </c>
      <c r="D168" s="35">
        <v>30000</v>
      </c>
      <c r="E168" s="35">
        <v>794652</v>
      </c>
      <c r="F168" s="35">
        <v>46144</v>
      </c>
      <c r="G168" s="35">
        <v>19360</v>
      </c>
      <c r="H168" s="36">
        <f t="shared" si="2"/>
        <v>3197366</v>
      </c>
    </row>
    <row r="169" spans="1:8" s="32" customFormat="1">
      <c r="A169" s="33">
        <v>3445</v>
      </c>
      <c r="B169" s="34" t="s">
        <v>235</v>
      </c>
      <c r="C169" s="35">
        <v>2956247</v>
      </c>
      <c r="D169" s="35">
        <v>85000</v>
      </c>
      <c r="E169" s="35">
        <v>1034021</v>
      </c>
      <c r="F169" s="35">
        <v>59125</v>
      </c>
      <c r="G169" s="35">
        <v>40202</v>
      </c>
      <c r="H169" s="36">
        <f t="shared" si="2"/>
        <v>4174595</v>
      </c>
    </row>
    <row r="170" spans="1:8" s="32" customFormat="1">
      <c r="A170" s="33">
        <v>3446</v>
      </c>
      <c r="B170" s="34" t="s">
        <v>236</v>
      </c>
      <c r="C170" s="35">
        <v>12943360</v>
      </c>
      <c r="D170" s="35">
        <v>207148</v>
      </c>
      <c r="E170" s="35">
        <v>4429642</v>
      </c>
      <c r="F170" s="35">
        <v>258868</v>
      </c>
      <c r="G170" s="35">
        <v>416815</v>
      </c>
      <c r="H170" s="36">
        <f t="shared" si="2"/>
        <v>18255833</v>
      </c>
    </row>
    <row r="171" spans="1:8" s="32" customFormat="1">
      <c r="A171" s="33">
        <v>3447</v>
      </c>
      <c r="B171" s="34" t="s">
        <v>237</v>
      </c>
      <c r="C171" s="35">
        <v>10342236</v>
      </c>
      <c r="D171" s="35">
        <v>22400</v>
      </c>
      <c r="E171" s="35">
        <v>3523977</v>
      </c>
      <c r="F171" s="35">
        <v>206844</v>
      </c>
      <c r="G171" s="35">
        <v>255409</v>
      </c>
      <c r="H171" s="36">
        <f t="shared" si="2"/>
        <v>14350866</v>
      </c>
    </row>
    <row r="172" spans="1:8" s="32" customFormat="1">
      <c r="A172" s="33">
        <v>3448</v>
      </c>
      <c r="B172" s="34" t="s">
        <v>238</v>
      </c>
      <c r="C172" s="35">
        <v>2805400</v>
      </c>
      <c r="D172" s="35">
        <v>13480</v>
      </c>
      <c r="E172" s="35">
        <v>958420</v>
      </c>
      <c r="F172" s="35">
        <v>56109</v>
      </c>
      <c r="G172" s="35">
        <v>96270</v>
      </c>
      <c r="H172" s="36">
        <f t="shared" si="2"/>
        <v>3929679</v>
      </c>
    </row>
    <row r="173" spans="1:8" s="32" customFormat="1">
      <c r="A173" s="33">
        <v>3449</v>
      </c>
      <c r="B173" s="34" t="s">
        <v>239</v>
      </c>
      <c r="C173" s="35">
        <v>3033801</v>
      </c>
      <c r="D173" s="35">
        <v>38955</v>
      </c>
      <c r="E173" s="35">
        <v>1044737</v>
      </c>
      <c r="F173" s="35">
        <v>60678</v>
      </c>
      <c r="G173" s="35">
        <v>26400</v>
      </c>
      <c r="H173" s="36">
        <f t="shared" si="2"/>
        <v>4204571</v>
      </c>
    </row>
    <row r="174" spans="1:8" s="32" customFormat="1">
      <c r="A174" s="33">
        <v>3451</v>
      </c>
      <c r="B174" s="34" t="s">
        <v>240</v>
      </c>
      <c r="C174" s="35">
        <v>2983176</v>
      </c>
      <c r="D174" s="35">
        <v>0</v>
      </c>
      <c r="E174" s="35">
        <v>1014279</v>
      </c>
      <c r="F174" s="35">
        <v>59663</v>
      </c>
      <c r="G174" s="35">
        <v>24303</v>
      </c>
      <c r="H174" s="36">
        <f t="shared" si="2"/>
        <v>4081421</v>
      </c>
    </row>
    <row r="175" spans="1:8" s="32" customFormat="1">
      <c r="A175" s="33">
        <v>3452</v>
      </c>
      <c r="B175" s="34" t="s">
        <v>241</v>
      </c>
      <c r="C175" s="35">
        <v>8369151</v>
      </c>
      <c r="D175" s="35">
        <v>0</v>
      </c>
      <c r="E175" s="35">
        <v>2738841</v>
      </c>
      <c r="F175" s="35">
        <v>160942</v>
      </c>
      <c r="G175" s="35">
        <v>253625</v>
      </c>
      <c r="H175" s="36">
        <f t="shared" si="2"/>
        <v>11522559</v>
      </c>
    </row>
    <row r="176" spans="1:8" s="32" customFormat="1">
      <c r="A176" s="33">
        <v>3453</v>
      </c>
      <c r="B176" s="34" t="s">
        <v>242</v>
      </c>
      <c r="C176" s="35">
        <v>3746234</v>
      </c>
      <c r="D176" s="35">
        <v>0</v>
      </c>
      <c r="E176" s="35">
        <v>1273720</v>
      </c>
      <c r="F176" s="35">
        <v>74926</v>
      </c>
      <c r="G176" s="35">
        <v>32400</v>
      </c>
      <c r="H176" s="36">
        <f t="shared" si="2"/>
        <v>5127280</v>
      </c>
    </row>
    <row r="177" spans="1:8" s="32" customFormat="1">
      <c r="A177" s="33">
        <v>3454</v>
      </c>
      <c r="B177" s="34" t="s">
        <v>243</v>
      </c>
      <c r="C177" s="35">
        <v>3301890</v>
      </c>
      <c r="D177" s="35">
        <v>120000</v>
      </c>
      <c r="E177" s="35">
        <v>1163444</v>
      </c>
      <c r="F177" s="35">
        <v>66038</v>
      </c>
      <c r="G177" s="35">
        <v>31434</v>
      </c>
      <c r="H177" s="36">
        <f t="shared" si="2"/>
        <v>4682806</v>
      </c>
    </row>
    <row r="178" spans="1:8" s="32" customFormat="1">
      <c r="A178" s="33">
        <v>3455</v>
      </c>
      <c r="B178" s="34" t="s">
        <v>244</v>
      </c>
      <c r="C178" s="35">
        <v>15274529</v>
      </c>
      <c r="D178" s="35">
        <v>200000</v>
      </c>
      <c r="E178" s="35">
        <v>5261340</v>
      </c>
      <c r="F178" s="35">
        <v>305490</v>
      </c>
      <c r="G178" s="35">
        <v>6600</v>
      </c>
      <c r="H178" s="36">
        <f t="shared" si="2"/>
        <v>21047959</v>
      </c>
    </row>
    <row r="179" spans="1:8" s="32" customFormat="1">
      <c r="A179" s="33">
        <v>3456</v>
      </c>
      <c r="B179" s="34" t="s">
        <v>245</v>
      </c>
      <c r="C179" s="35">
        <v>1156409</v>
      </c>
      <c r="D179" s="35">
        <v>168000</v>
      </c>
      <c r="E179" s="35">
        <v>450300</v>
      </c>
      <c r="F179" s="35">
        <v>23128</v>
      </c>
      <c r="G179" s="35">
        <v>12576</v>
      </c>
      <c r="H179" s="36">
        <f t="shared" si="2"/>
        <v>1810413</v>
      </c>
    </row>
    <row r="180" spans="1:8" s="32" customFormat="1">
      <c r="A180" s="33">
        <v>3457</v>
      </c>
      <c r="B180" s="34" t="s">
        <v>246</v>
      </c>
      <c r="C180" s="35">
        <v>5004072</v>
      </c>
      <c r="D180" s="35">
        <v>60500</v>
      </c>
      <c r="E180" s="35">
        <v>1721955</v>
      </c>
      <c r="F180" s="35">
        <v>100082</v>
      </c>
      <c r="G180" s="35">
        <v>12001</v>
      </c>
      <c r="H180" s="36">
        <f t="shared" si="2"/>
        <v>6898610</v>
      </c>
    </row>
    <row r="181" spans="1:8" s="32" customFormat="1">
      <c r="A181" s="33">
        <v>3458</v>
      </c>
      <c r="B181" s="34" t="s">
        <v>247</v>
      </c>
      <c r="C181" s="35">
        <v>1804644</v>
      </c>
      <c r="D181" s="35">
        <v>100000</v>
      </c>
      <c r="E181" s="35">
        <v>647579</v>
      </c>
      <c r="F181" s="35">
        <v>36094</v>
      </c>
      <c r="G181" s="35">
        <v>18858</v>
      </c>
      <c r="H181" s="36">
        <f t="shared" si="2"/>
        <v>2607175</v>
      </c>
    </row>
    <row r="182" spans="1:8" s="32" customFormat="1">
      <c r="A182" s="33">
        <v>3459</v>
      </c>
      <c r="B182" s="34" t="s">
        <v>248</v>
      </c>
      <c r="C182" s="35">
        <v>6119702</v>
      </c>
      <c r="D182" s="35">
        <v>60000</v>
      </c>
      <c r="E182" s="35">
        <v>2101098</v>
      </c>
      <c r="F182" s="35">
        <v>122394</v>
      </c>
      <c r="G182" s="35">
        <v>2430</v>
      </c>
      <c r="H182" s="36">
        <f t="shared" si="2"/>
        <v>8405624</v>
      </c>
    </row>
    <row r="183" spans="1:8" s="32" customFormat="1">
      <c r="A183" s="33">
        <v>3460</v>
      </c>
      <c r="B183" s="34" t="s">
        <v>249</v>
      </c>
      <c r="C183" s="35">
        <v>2582076</v>
      </c>
      <c r="D183" s="35">
        <v>0</v>
      </c>
      <c r="E183" s="35">
        <v>877904</v>
      </c>
      <c r="F183" s="35">
        <v>51640</v>
      </c>
      <c r="G183" s="35">
        <v>21068</v>
      </c>
      <c r="H183" s="36">
        <f t="shared" si="2"/>
        <v>3532688</v>
      </c>
    </row>
    <row r="184" spans="1:8" s="32" customFormat="1">
      <c r="A184" s="33">
        <v>3461</v>
      </c>
      <c r="B184" s="34" t="s">
        <v>250</v>
      </c>
      <c r="C184" s="35">
        <v>4334156</v>
      </c>
      <c r="D184" s="35">
        <v>50500</v>
      </c>
      <c r="E184" s="35">
        <v>1490784</v>
      </c>
      <c r="F184" s="35">
        <v>86683</v>
      </c>
      <c r="G184" s="35">
        <v>51592</v>
      </c>
      <c r="H184" s="36">
        <f t="shared" si="2"/>
        <v>6013715</v>
      </c>
    </row>
    <row r="185" spans="1:8" s="32" customFormat="1">
      <c r="A185" s="33">
        <v>3462</v>
      </c>
      <c r="B185" s="34" t="s">
        <v>251</v>
      </c>
      <c r="C185" s="35">
        <v>2701234</v>
      </c>
      <c r="D185" s="35">
        <v>0</v>
      </c>
      <c r="E185" s="35">
        <v>918420</v>
      </c>
      <c r="F185" s="35">
        <v>54025</v>
      </c>
      <c r="G185" s="35">
        <v>28584</v>
      </c>
      <c r="H185" s="36">
        <f t="shared" si="2"/>
        <v>3702263</v>
      </c>
    </row>
    <row r="186" spans="1:8" s="32" customFormat="1">
      <c r="A186" s="33">
        <v>3463</v>
      </c>
      <c r="B186" s="34" t="s">
        <v>252</v>
      </c>
      <c r="C186" s="35">
        <v>4052361</v>
      </c>
      <c r="D186" s="35">
        <v>40000</v>
      </c>
      <c r="E186" s="35">
        <v>1391402</v>
      </c>
      <c r="F186" s="35">
        <v>81047</v>
      </c>
      <c r="G186" s="35">
        <v>41312</v>
      </c>
      <c r="H186" s="36">
        <f t="shared" si="2"/>
        <v>5606122</v>
      </c>
    </row>
    <row r="187" spans="1:8" s="32" customFormat="1">
      <c r="A187" s="33">
        <v>3464</v>
      </c>
      <c r="B187" s="34" t="s">
        <v>253</v>
      </c>
      <c r="C187" s="35">
        <v>3711503</v>
      </c>
      <c r="D187" s="35">
        <v>0</v>
      </c>
      <c r="E187" s="35">
        <v>1261911</v>
      </c>
      <c r="F187" s="35">
        <v>74230</v>
      </c>
      <c r="G187" s="35">
        <v>30744</v>
      </c>
      <c r="H187" s="36">
        <f t="shared" si="2"/>
        <v>5078388</v>
      </c>
    </row>
    <row r="188" spans="1:8" s="32" customFormat="1">
      <c r="A188" s="33">
        <v>3465</v>
      </c>
      <c r="B188" s="34" t="s">
        <v>254</v>
      </c>
      <c r="C188" s="35">
        <v>4813807</v>
      </c>
      <c r="D188" s="35">
        <v>0</v>
      </c>
      <c r="E188" s="35">
        <v>1636695</v>
      </c>
      <c r="F188" s="35">
        <v>96277</v>
      </c>
      <c r="G188" s="35">
        <v>54648</v>
      </c>
      <c r="H188" s="36">
        <f t="shared" si="2"/>
        <v>6601427</v>
      </c>
    </row>
    <row r="189" spans="1:8" s="32" customFormat="1">
      <c r="A189" s="33">
        <v>3466</v>
      </c>
      <c r="B189" s="34" t="s">
        <v>255</v>
      </c>
      <c r="C189" s="35">
        <v>2987173</v>
      </c>
      <c r="D189" s="35">
        <v>4800</v>
      </c>
      <c r="E189" s="35">
        <v>1017274</v>
      </c>
      <c r="F189" s="35">
        <v>59744</v>
      </c>
      <c r="G189" s="35">
        <v>26640</v>
      </c>
      <c r="H189" s="36">
        <f t="shared" si="2"/>
        <v>4095631</v>
      </c>
    </row>
    <row r="190" spans="1:8" s="32" customFormat="1">
      <c r="A190" s="33">
        <v>3467</v>
      </c>
      <c r="B190" s="34" t="s">
        <v>256</v>
      </c>
      <c r="C190" s="35">
        <v>3831620</v>
      </c>
      <c r="D190" s="35">
        <v>5185</v>
      </c>
      <c r="E190" s="35">
        <v>1304515</v>
      </c>
      <c r="F190" s="35">
        <v>76633</v>
      </c>
      <c r="G190" s="35">
        <v>48960</v>
      </c>
      <c r="H190" s="36">
        <f t="shared" si="2"/>
        <v>5266913</v>
      </c>
    </row>
    <row r="191" spans="1:8" s="32" customFormat="1">
      <c r="A191" s="33">
        <v>3468</v>
      </c>
      <c r="B191" s="34" t="s">
        <v>257</v>
      </c>
      <c r="C191" s="35">
        <v>4033372</v>
      </c>
      <c r="D191" s="35">
        <v>67000</v>
      </c>
      <c r="E191" s="35">
        <v>1394126</v>
      </c>
      <c r="F191" s="35">
        <v>80668</v>
      </c>
      <c r="G191" s="35">
        <v>49160</v>
      </c>
      <c r="H191" s="36">
        <f t="shared" si="2"/>
        <v>5624326</v>
      </c>
    </row>
    <row r="192" spans="1:8" s="32" customFormat="1">
      <c r="A192" s="33">
        <v>3469</v>
      </c>
      <c r="B192" s="34" t="s">
        <v>258</v>
      </c>
      <c r="C192" s="35">
        <v>2324568</v>
      </c>
      <c r="D192" s="35">
        <v>65520</v>
      </c>
      <c r="E192" s="35">
        <v>812629</v>
      </c>
      <c r="F192" s="35">
        <v>46493</v>
      </c>
      <c r="G192" s="35">
        <v>19712</v>
      </c>
      <c r="H192" s="36">
        <f t="shared" si="2"/>
        <v>3268922</v>
      </c>
    </row>
    <row r="193" spans="1:8" s="32" customFormat="1">
      <c r="A193" s="33">
        <v>3470</v>
      </c>
      <c r="B193" s="34" t="s">
        <v>259</v>
      </c>
      <c r="C193" s="35">
        <v>2830721</v>
      </c>
      <c r="D193" s="35">
        <v>0</v>
      </c>
      <c r="E193" s="35">
        <v>962445</v>
      </c>
      <c r="F193" s="35">
        <v>56615</v>
      </c>
      <c r="G193" s="35">
        <v>25344</v>
      </c>
      <c r="H193" s="36">
        <f t="shared" si="2"/>
        <v>3875125</v>
      </c>
    </row>
    <row r="194" spans="1:8" s="32" customFormat="1">
      <c r="A194" s="33">
        <v>3471</v>
      </c>
      <c r="B194" s="34" t="s">
        <v>260</v>
      </c>
      <c r="C194" s="35">
        <v>4008928</v>
      </c>
      <c r="D194" s="35">
        <v>0</v>
      </c>
      <c r="E194" s="35">
        <v>1363035</v>
      </c>
      <c r="F194" s="35">
        <v>80178</v>
      </c>
      <c r="G194" s="35">
        <v>36560</v>
      </c>
      <c r="H194" s="36">
        <f t="shared" si="2"/>
        <v>5488701</v>
      </c>
    </row>
    <row r="195" spans="1:8" s="32" customFormat="1">
      <c r="A195" s="33">
        <v>3472</v>
      </c>
      <c r="B195" s="34" t="s">
        <v>261</v>
      </c>
      <c r="C195" s="35">
        <v>2288151</v>
      </c>
      <c r="D195" s="35">
        <v>0</v>
      </c>
      <c r="E195" s="35">
        <v>777972</v>
      </c>
      <c r="F195" s="35">
        <v>45763</v>
      </c>
      <c r="G195" s="35">
        <v>19360</v>
      </c>
      <c r="H195" s="36">
        <f t="shared" si="2"/>
        <v>3131246</v>
      </c>
    </row>
    <row r="196" spans="1:8" s="32" customFormat="1">
      <c r="A196" s="33">
        <v>3473</v>
      </c>
      <c r="B196" s="34" t="s">
        <v>262</v>
      </c>
      <c r="C196" s="35">
        <v>3891643</v>
      </c>
      <c r="D196" s="35">
        <v>0</v>
      </c>
      <c r="E196" s="35">
        <v>1323160</v>
      </c>
      <c r="F196" s="35">
        <v>77834</v>
      </c>
      <c r="G196" s="35">
        <v>44904</v>
      </c>
      <c r="H196" s="36">
        <f t="shared" si="2"/>
        <v>5337541</v>
      </c>
    </row>
    <row r="197" spans="1:8" s="32" customFormat="1">
      <c r="A197" s="33">
        <v>3474</v>
      </c>
      <c r="B197" s="34" t="s">
        <v>263</v>
      </c>
      <c r="C197" s="35">
        <v>2790783</v>
      </c>
      <c r="D197" s="35">
        <v>45060</v>
      </c>
      <c r="E197" s="35">
        <v>964188</v>
      </c>
      <c r="F197" s="35">
        <v>55816</v>
      </c>
      <c r="G197" s="35">
        <v>24640</v>
      </c>
      <c r="H197" s="36">
        <f t="shared" si="2"/>
        <v>3880487</v>
      </c>
    </row>
    <row r="198" spans="1:8" s="32" customFormat="1">
      <c r="A198" s="33">
        <v>3475</v>
      </c>
      <c r="B198" s="34" t="s">
        <v>264</v>
      </c>
      <c r="C198" s="35">
        <v>2085430</v>
      </c>
      <c r="D198" s="35">
        <v>2640</v>
      </c>
      <c r="E198" s="35">
        <v>709944</v>
      </c>
      <c r="F198" s="35">
        <v>41710</v>
      </c>
      <c r="G198" s="35">
        <v>17548</v>
      </c>
      <c r="H198" s="36">
        <f t="shared" si="2"/>
        <v>2857272</v>
      </c>
    </row>
    <row r="199" spans="1:8" s="32" customFormat="1">
      <c r="A199" s="33">
        <v>4401</v>
      </c>
      <c r="B199" s="34" t="s">
        <v>265</v>
      </c>
      <c r="C199" s="35">
        <v>1749670</v>
      </c>
      <c r="D199" s="35">
        <v>40000</v>
      </c>
      <c r="E199" s="35">
        <v>608485</v>
      </c>
      <c r="F199" s="35">
        <v>34994</v>
      </c>
      <c r="G199" s="35">
        <v>13360</v>
      </c>
      <c r="H199" s="36">
        <f t="shared" si="2"/>
        <v>2446509</v>
      </c>
    </row>
    <row r="200" spans="1:8" s="32" customFormat="1">
      <c r="A200" s="33">
        <v>4402</v>
      </c>
      <c r="B200" s="34" t="s">
        <v>266</v>
      </c>
      <c r="C200" s="35">
        <v>6192460</v>
      </c>
      <c r="D200" s="35">
        <v>0</v>
      </c>
      <c r="E200" s="35">
        <v>2105437</v>
      </c>
      <c r="F200" s="35">
        <v>123849</v>
      </c>
      <c r="G200" s="35">
        <v>52592</v>
      </c>
      <c r="H200" s="36">
        <f t="shared" si="2"/>
        <v>8474338</v>
      </c>
    </row>
    <row r="201" spans="1:8" s="32" customFormat="1">
      <c r="A201" s="33">
        <v>4404</v>
      </c>
      <c r="B201" s="34" t="s">
        <v>267</v>
      </c>
      <c r="C201" s="35">
        <v>12770199</v>
      </c>
      <c r="D201" s="35">
        <v>23367</v>
      </c>
      <c r="E201" s="35">
        <v>4341868</v>
      </c>
      <c r="F201" s="35">
        <v>255402</v>
      </c>
      <c r="G201" s="35">
        <v>111480</v>
      </c>
      <c r="H201" s="36">
        <f t="shared" si="2"/>
        <v>17502316</v>
      </c>
    </row>
    <row r="202" spans="1:8" s="32" customFormat="1">
      <c r="A202" s="33">
        <v>4407</v>
      </c>
      <c r="B202" s="34" t="s">
        <v>268</v>
      </c>
      <c r="C202" s="35">
        <v>4918569</v>
      </c>
      <c r="D202" s="35">
        <v>0</v>
      </c>
      <c r="E202" s="35">
        <v>1672313</v>
      </c>
      <c r="F202" s="35">
        <v>98372</v>
      </c>
      <c r="G202" s="35">
        <v>35767</v>
      </c>
      <c r="H202" s="36">
        <f t="shared" si="2"/>
        <v>6725021</v>
      </c>
    </row>
    <row r="203" spans="1:8" s="32" customFormat="1">
      <c r="A203" s="33">
        <v>4408</v>
      </c>
      <c r="B203" s="34" t="s">
        <v>269</v>
      </c>
      <c r="C203" s="35">
        <v>5841728</v>
      </c>
      <c r="D203" s="35">
        <v>70000</v>
      </c>
      <c r="E203" s="35">
        <v>2009987</v>
      </c>
      <c r="F203" s="35">
        <v>116834</v>
      </c>
      <c r="G203" s="35">
        <v>56320</v>
      </c>
      <c r="H203" s="36">
        <f t="shared" ref="H203:H266" si="3">SUM(C203:G203)</f>
        <v>8094869</v>
      </c>
    </row>
    <row r="204" spans="1:8" s="32" customFormat="1">
      <c r="A204" s="33">
        <v>4409</v>
      </c>
      <c r="B204" s="34" t="s">
        <v>270</v>
      </c>
      <c r="C204" s="35">
        <v>9481422</v>
      </c>
      <c r="D204" s="35">
        <v>50000</v>
      </c>
      <c r="E204" s="35">
        <v>3240685</v>
      </c>
      <c r="F204" s="35">
        <v>189631</v>
      </c>
      <c r="G204" s="35">
        <v>98022</v>
      </c>
      <c r="H204" s="36">
        <f t="shared" si="3"/>
        <v>13059760</v>
      </c>
    </row>
    <row r="205" spans="1:8" s="32" customFormat="1">
      <c r="A205" s="33">
        <v>4411</v>
      </c>
      <c r="B205" s="34" t="s">
        <v>271</v>
      </c>
      <c r="C205" s="35">
        <v>4600767</v>
      </c>
      <c r="D205" s="35">
        <v>90000</v>
      </c>
      <c r="E205" s="35">
        <v>1594860</v>
      </c>
      <c r="F205" s="35">
        <v>92018</v>
      </c>
      <c r="G205" s="35">
        <v>42786</v>
      </c>
      <c r="H205" s="36">
        <f t="shared" si="3"/>
        <v>6420431</v>
      </c>
    </row>
    <row r="206" spans="1:8" s="32" customFormat="1">
      <c r="A206" s="33">
        <v>4412</v>
      </c>
      <c r="B206" s="34" t="s">
        <v>272</v>
      </c>
      <c r="C206" s="35">
        <v>2419756</v>
      </c>
      <c r="D206" s="35">
        <v>0</v>
      </c>
      <c r="E206" s="35">
        <v>822718</v>
      </c>
      <c r="F206" s="35">
        <v>48394</v>
      </c>
      <c r="G206" s="35">
        <v>19360</v>
      </c>
      <c r="H206" s="36">
        <f t="shared" si="3"/>
        <v>3310228</v>
      </c>
    </row>
    <row r="207" spans="1:8" s="32" customFormat="1">
      <c r="A207" s="33">
        <v>4413</v>
      </c>
      <c r="B207" s="34" t="s">
        <v>273</v>
      </c>
      <c r="C207" s="35">
        <v>5120556</v>
      </c>
      <c r="D207" s="35">
        <v>0</v>
      </c>
      <c r="E207" s="35">
        <v>1740989</v>
      </c>
      <c r="F207" s="35">
        <v>102413</v>
      </c>
      <c r="G207" s="35">
        <v>63864</v>
      </c>
      <c r="H207" s="36">
        <f t="shared" si="3"/>
        <v>7027822</v>
      </c>
    </row>
    <row r="208" spans="1:8" s="32" customFormat="1">
      <c r="A208" s="33">
        <v>4414</v>
      </c>
      <c r="B208" s="34" t="s">
        <v>274</v>
      </c>
      <c r="C208" s="35">
        <v>2810400</v>
      </c>
      <c r="D208" s="35">
        <v>20000</v>
      </c>
      <c r="E208" s="35">
        <v>962335</v>
      </c>
      <c r="F208" s="35">
        <v>56208</v>
      </c>
      <c r="G208" s="35">
        <v>47744</v>
      </c>
      <c r="H208" s="36">
        <f t="shared" si="3"/>
        <v>3896687</v>
      </c>
    </row>
    <row r="209" spans="1:8" s="32" customFormat="1">
      <c r="A209" s="33">
        <v>4416</v>
      </c>
      <c r="B209" s="34" t="s">
        <v>275</v>
      </c>
      <c r="C209" s="35">
        <v>2454549</v>
      </c>
      <c r="D209" s="35">
        <v>0</v>
      </c>
      <c r="E209" s="35">
        <v>834546</v>
      </c>
      <c r="F209" s="35">
        <v>49091</v>
      </c>
      <c r="G209" s="35">
        <v>17028</v>
      </c>
      <c r="H209" s="36">
        <f t="shared" si="3"/>
        <v>3355214</v>
      </c>
    </row>
    <row r="210" spans="1:8" s="32" customFormat="1">
      <c r="A210" s="33">
        <v>4418</v>
      </c>
      <c r="B210" s="34" t="s">
        <v>276</v>
      </c>
      <c r="C210" s="35">
        <v>1300141</v>
      </c>
      <c r="D210" s="35">
        <v>55000</v>
      </c>
      <c r="E210" s="35">
        <v>460747</v>
      </c>
      <c r="F210" s="35">
        <v>26004</v>
      </c>
      <c r="G210" s="35">
        <v>8298</v>
      </c>
      <c r="H210" s="36">
        <f t="shared" si="3"/>
        <v>1850190</v>
      </c>
    </row>
    <row r="211" spans="1:8" s="32" customFormat="1">
      <c r="A211" s="33">
        <v>4419</v>
      </c>
      <c r="B211" s="34" t="s">
        <v>277</v>
      </c>
      <c r="C211" s="35">
        <v>13671646</v>
      </c>
      <c r="D211" s="35">
        <v>30000</v>
      </c>
      <c r="E211" s="35">
        <v>4658557</v>
      </c>
      <c r="F211" s="35">
        <v>273432</v>
      </c>
      <c r="G211" s="35">
        <v>113678</v>
      </c>
      <c r="H211" s="36">
        <f t="shared" si="3"/>
        <v>18747313</v>
      </c>
    </row>
    <row r="212" spans="1:8" s="32" customFormat="1">
      <c r="A212" s="33">
        <v>4423</v>
      </c>
      <c r="B212" s="34" t="s">
        <v>278</v>
      </c>
      <c r="C212" s="35">
        <v>4208731</v>
      </c>
      <c r="D212" s="35">
        <v>57000</v>
      </c>
      <c r="E212" s="35">
        <v>1450349</v>
      </c>
      <c r="F212" s="35">
        <v>84177</v>
      </c>
      <c r="G212" s="35">
        <v>35200</v>
      </c>
      <c r="H212" s="36">
        <f t="shared" si="3"/>
        <v>5835457</v>
      </c>
    </row>
    <row r="213" spans="1:8" s="32" customFormat="1">
      <c r="A213" s="33">
        <v>4424</v>
      </c>
      <c r="B213" s="34" t="s">
        <v>279</v>
      </c>
      <c r="C213" s="35">
        <v>2129470</v>
      </c>
      <c r="D213" s="35">
        <v>0</v>
      </c>
      <c r="E213" s="35">
        <v>724020</v>
      </c>
      <c r="F213" s="35">
        <v>42590</v>
      </c>
      <c r="G213" s="35">
        <v>17372</v>
      </c>
      <c r="H213" s="36">
        <f t="shared" si="3"/>
        <v>2913452</v>
      </c>
    </row>
    <row r="214" spans="1:8" s="32" customFormat="1">
      <c r="A214" s="33">
        <v>4426</v>
      </c>
      <c r="B214" s="34" t="s">
        <v>280</v>
      </c>
      <c r="C214" s="35">
        <v>2008724</v>
      </c>
      <c r="D214" s="35">
        <v>54200</v>
      </c>
      <c r="E214" s="35">
        <v>701392</v>
      </c>
      <c r="F214" s="35">
        <v>40175</v>
      </c>
      <c r="G214" s="35">
        <v>15476</v>
      </c>
      <c r="H214" s="36">
        <f t="shared" si="3"/>
        <v>2819967</v>
      </c>
    </row>
    <row r="215" spans="1:8" s="32" customFormat="1">
      <c r="A215" s="33">
        <v>4427</v>
      </c>
      <c r="B215" s="34" t="s">
        <v>281</v>
      </c>
      <c r="C215" s="35">
        <v>1840749</v>
      </c>
      <c r="D215" s="35">
        <v>24000</v>
      </c>
      <c r="E215" s="35">
        <v>634016</v>
      </c>
      <c r="F215" s="35">
        <v>36815</v>
      </c>
      <c r="G215" s="35">
        <v>14510</v>
      </c>
      <c r="H215" s="36">
        <f t="shared" si="3"/>
        <v>2550090</v>
      </c>
    </row>
    <row r="216" spans="1:8" s="32" customFormat="1">
      <c r="A216" s="33">
        <v>4428</v>
      </c>
      <c r="B216" s="34" t="s">
        <v>282</v>
      </c>
      <c r="C216" s="35">
        <v>1251371</v>
      </c>
      <c r="D216" s="35">
        <v>0</v>
      </c>
      <c r="E216" s="35">
        <v>425465</v>
      </c>
      <c r="F216" s="35">
        <v>25028</v>
      </c>
      <c r="G216" s="35">
        <v>9500</v>
      </c>
      <c r="H216" s="36">
        <f t="shared" si="3"/>
        <v>1711364</v>
      </c>
    </row>
    <row r="217" spans="1:8" s="32" customFormat="1">
      <c r="A217" s="33">
        <v>4429</v>
      </c>
      <c r="B217" s="34" t="s">
        <v>283</v>
      </c>
      <c r="C217" s="35">
        <v>4320259</v>
      </c>
      <c r="D217" s="35">
        <v>20000</v>
      </c>
      <c r="E217" s="35">
        <v>1475688</v>
      </c>
      <c r="F217" s="35">
        <v>86404</v>
      </c>
      <c r="G217" s="35">
        <v>59954</v>
      </c>
      <c r="H217" s="36">
        <f t="shared" si="3"/>
        <v>5962305</v>
      </c>
    </row>
    <row r="218" spans="1:8" s="32" customFormat="1">
      <c r="A218" s="33">
        <v>4430</v>
      </c>
      <c r="B218" s="34" t="s">
        <v>284</v>
      </c>
      <c r="C218" s="35">
        <v>2527712</v>
      </c>
      <c r="D218" s="35">
        <v>0</v>
      </c>
      <c r="E218" s="35">
        <v>859423</v>
      </c>
      <c r="F218" s="35">
        <v>50553</v>
      </c>
      <c r="G218" s="35">
        <v>50569</v>
      </c>
      <c r="H218" s="36">
        <f t="shared" si="3"/>
        <v>3488257</v>
      </c>
    </row>
    <row r="219" spans="1:8" s="32" customFormat="1">
      <c r="A219" s="33">
        <v>4431</v>
      </c>
      <c r="B219" s="34" t="s">
        <v>285</v>
      </c>
      <c r="C219" s="35">
        <v>4105088</v>
      </c>
      <c r="D219" s="35">
        <v>140000</v>
      </c>
      <c r="E219" s="35">
        <v>1443327</v>
      </c>
      <c r="F219" s="35">
        <v>82101</v>
      </c>
      <c r="G219" s="35">
        <v>58190</v>
      </c>
      <c r="H219" s="36">
        <f t="shared" si="3"/>
        <v>5828706</v>
      </c>
    </row>
    <row r="220" spans="1:8" s="32" customFormat="1">
      <c r="A220" s="33">
        <v>4432</v>
      </c>
      <c r="B220" s="34" t="s">
        <v>286</v>
      </c>
      <c r="C220" s="35">
        <v>3175511</v>
      </c>
      <c r="D220" s="35">
        <v>0</v>
      </c>
      <c r="E220" s="35">
        <v>1079672</v>
      </c>
      <c r="F220" s="35">
        <v>63510</v>
      </c>
      <c r="G220" s="35">
        <v>55838</v>
      </c>
      <c r="H220" s="36">
        <f t="shared" si="3"/>
        <v>4374531</v>
      </c>
    </row>
    <row r="221" spans="1:8" s="32" customFormat="1">
      <c r="A221" s="33">
        <v>4433</v>
      </c>
      <c r="B221" s="34" t="s">
        <v>287</v>
      </c>
      <c r="C221" s="35">
        <v>2086814</v>
      </c>
      <c r="D221" s="35">
        <v>0</v>
      </c>
      <c r="E221" s="35">
        <v>709515</v>
      </c>
      <c r="F221" s="35">
        <v>41737</v>
      </c>
      <c r="G221" s="35">
        <v>25710</v>
      </c>
      <c r="H221" s="36">
        <f t="shared" si="3"/>
        <v>2863776</v>
      </c>
    </row>
    <row r="222" spans="1:8" s="32" customFormat="1">
      <c r="A222" s="33">
        <v>4434</v>
      </c>
      <c r="B222" s="34" t="s">
        <v>288</v>
      </c>
      <c r="C222" s="35">
        <v>9152563</v>
      </c>
      <c r="D222" s="35">
        <v>170360</v>
      </c>
      <c r="E222" s="35">
        <v>3169795</v>
      </c>
      <c r="F222" s="35">
        <v>183052</v>
      </c>
      <c r="G222" s="35">
        <v>188250</v>
      </c>
      <c r="H222" s="36">
        <f t="shared" si="3"/>
        <v>12864020</v>
      </c>
    </row>
    <row r="223" spans="1:8" s="32" customFormat="1">
      <c r="A223" s="33">
        <v>4435</v>
      </c>
      <c r="B223" s="34" t="s">
        <v>289</v>
      </c>
      <c r="C223" s="35">
        <v>4321271</v>
      </c>
      <c r="D223" s="35">
        <v>20000</v>
      </c>
      <c r="E223" s="35">
        <v>1476030</v>
      </c>
      <c r="F223" s="35">
        <v>86424</v>
      </c>
      <c r="G223" s="35">
        <v>79814</v>
      </c>
      <c r="H223" s="36">
        <f t="shared" si="3"/>
        <v>5983539</v>
      </c>
    </row>
    <row r="224" spans="1:8" s="32" customFormat="1">
      <c r="A224" s="33">
        <v>4436</v>
      </c>
      <c r="B224" s="34" t="s">
        <v>290</v>
      </c>
      <c r="C224" s="35">
        <v>14928535</v>
      </c>
      <c r="D224" s="35">
        <v>30000</v>
      </c>
      <c r="E224" s="35">
        <v>5085900</v>
      </c>
      <c r="F224" s="35">
        <v>298571</v>
      </c>
      <c r="G224" s="35">
        <v>473646</v>
      </c>
      <c r="H224" s="36">
        <f t="shared" si="3"/>
        <v>20816652</v>
      </c>
    </row>
    <row r="225" spans="1:8" s="32" customFormat="1">
      <c r="A225" s="33">
        <v>4438</v>
      </c>
      <c r="B225" s="34" t="s">
        <v>291</v>
      </c>
      <c r="C225" s="35">
        <v>20819637</v>
      </c>
      <c r="D225" s="35">
        <v>100000</v>
      </c>
      <c r="E225" s="35">
        <v>7112675</v>
      </c>
      <c r="F225" s="35">
        <v>416394</v>
      </c>
      <c r="G225" s="35">
        <v>742847</v>
      </c>
      <c r="H225" s="36">
        <f t="shared" si="3"/>
        <v>29191553</v>
      </c>
    </row>
    <row r="226" spans="1:8" s="32" customFormat="1">
      <c r="A226" s="33">
        <v>4439</v>
      </c>
      <c r="B226" s="34" t="s">
        <v>292</v>
      </c>
      <c r="C226" s="35">
        <v>14352119</v>
      </c>
      <c r="D226" s="35">
        <v>0</v>
      </c>
      <c r="E226" s="35">
        <v>4879720</v>
      </c>
      <c r="F226" s="35">
        <v>287045</v>
      </c>
      <c r="G226" s="35">
        <v>361372</v>
      </c>
      <c r="H226" s="36">
        <f t="shared" si="3"/>
        <v>19880256</v>
      </c>
    </row>
    <row r="227" spans="1:8" s="32" customFormat="1">
      <c r="A227" s="33">
        <v>4440</v>
      </c>
      <c r="B227" s="34" t="s">
        <v>293</v>
      </c>
      <c r="C227" s="35">
        <v>16979485</v>
      </c>
      <c r="D227" s="35">
        <v>129344</v>
      </c>
      <c r="E227" s="35">
        <v>5805326</v>
      </c>
      <c r="F227" s="35">
        <v>339589</v>
      </c>
      <c r="G227" s="35">
        <v>559444</v>
      </c>
      <c r="H227" s="36">
        <f t="shared" si="3"/>
        <v>23813188</v>
      </c>
    </row>
    <row r="228" spans="1:8" s="32" customFormat="1">
      <c r="A228" s="33">
        <v>4441</v>
      </c>
      <c r="B228" s="34" t="s">
        <v>294</v>
      </c>
      <c r="C228" s="35">
        <v>4267241</v>
      </c>
      <c r="D228" s="35">
        <v>29820</v>
      </c>
      <c r="E228" s="35">
        <v>1461000</v>
      </c>
      <c r="F228" s="35">
        <v>85347</v>
      </c>
      <c r="G228" s="35">
        <v>90048</v>
      </c>
      <c r="H228" s="36">
        <f t="shared" si="3"/>
        <v>5933456</v>
      </c>
    </row>
    <row r="229" spans="1:8" s="32" customFormat="1">
      <c r="A229" s="33">
        <v>4442</v>
      </c>
      <c r="B229" s="34" t="s">
        <v>295</v>
      </c>
      <c r="C229" s="35">
        <v>11625442</v>
      </c>
      <c r="D229" s="35">
        <v>50000</v>
      </c>
      <c r="E229" s="35">
        <v>3969651</v>
      </c>
      <c r="F229" s="35">
        <v>232510</v>
      </c>
      <c r="G229" s="35">
        <v>372410</v>
      </c>
      <c r="H229" s="36">
        <f t="shared" si="3"/>
        <v>16250013</v>
      </c>
    </row>
    <row r="230" spans="1:8" s="32" customFormat="1">
      <c r="A230" s="33">
        <v>4443</v>
      </c>
      <c r="B230" s="34" t="s">
        <v>296</v>
      </c>
      <c r="C230" s="35">
        <v>24609344</v>
      </c>
      <c r="D230" s="35">
        <v>130000</v>
      </c>
      <c r="E230" s="35">
        <v>8411375</v>
      </c>
      <c r="F230" s="35">
        <v>492185</v>
      </c>
      <c r="G230" s="35">
        <v>821548</v>
      </c>
      <c r="H230" s="36">
        <f t="shared" si="3"/>
        <v>34464452</v>
      </c>
    </row>
    <row r="231" spans="1:8" s="32" customFormat="1">
      <c r="A231" s="33">
        <v>4444</v>
      </c>
      <c r="B231" s="34" t="s">
        <v>297</v>
      </c>
      <c r="C231" s="35">
        <v>10460250</v>
      </c>
      <c r="D231" s="35">
        <v>134000</v>
      </c>
      <c r="E231" s="35">
        <v>3602044</v>
      </c>
      <c r="F231" s="35">
        <v>209206</v>
      </c>
      <c r="G231" s="35">
        <v>279804</v>
      </c>
      <c r="H231" s="36">
        <f t="shared" si="3"/>
        <v>14685304</v>
      </c>
    </row>
    <row r="232" spans="1:8" s="32" customFormat="1">
      <c r="A232" s="33">
        <v>4445</v>
      </c>
      <c r="B232" s="34" t="s">
        <v>298</v>
      </c>
      <c r="C232" s="35">
        <v>4029004</v>
      </c>
      <c r="D232" s="35">
        <v>0</v>
      </c>
      <c r="E232" s="35">
        <v>1369859</v>
      </c>
      <c r="F232" s="35">
        <v>80580</v>
      </c>
      <c r="G232" s="35">
        <v>95795</v>
      </c>
      <c r="H232" s="36">
        <f t="shared" si="3"/>
        <v>5575238</v>
      </c>
    </row>
    <row r="233" spans="1:8" s="32" customFormat="1">
      <c r="A233" s="33">
        <v>4446</v>
      </c>
      <c r="B233" s="34" t="s">
        <v>299</v>
      </c>
      <c r="C233" s="35">
        <v>2286614</v>
      </c>
      <c r="D233" s="35">
        <v>0</v>
      </c>
      <c r="E233" s="35">
        <v>777447</v>
      </c>
      <c r="F233" s="35">
        <v>45733</v>
      </c>
      <c r="G233" s="35">
        <v>40470</v>
      </c>
      <c r="H233" s="36">
        <f t="shared" si="3"/>
        <v>3150264</v>
      </c>
    </row>
    <row r="234" spans="1:8" s="32" customFormat="1">
      <c r="A234" s="33">
        <v>4447</v>
      </c>
      <c r="B234" s="34" t="s">
        <v>300</v>
      </c>
      <c r="C234" s="35">
        <v>6728242</v>
      </c>
      <c r="D234" s="35">
        <v>2952</v>
      </c>
      <c r="E234" s="35">
        <v>2288606</v>
      </c>
      <c r="F234" s="35">
        <v>134565</v>
      </c>
      <c r="G234" s="35">
        <v>177040</v>
      </c>
      <c r="H234" s="36">
        <f t="shared" si="3"/>
        <v>9331405</v>
      </c>
    </row>
    <row r="235" spans="1:8" s="32" customFormat="1">
      <c r="A235" s="33">
        <v>4449</v>
      </c>
      <c r="B235" s="34" t="s">
        <v>301</v>
      </c>
      <c r="C235" s="35">
        <v>7018067</v>
      </c>
      <c r="D235" s="35">
        <v>102000</v>
      </c>
      <c r="E235" s="35">
        <v>2420823</v>
      </c>
      <c r="F235" s="35">
        <v>140359</v>
      </c>
      <c r="G235" s="35">
        <v>190238</v>
      </c>
      <c r="H235" s="36">
        <f t="shared" si="3"/>
        <v>9871487</v>
      </c>
    </row>
    <row r="236" spans="1:8" s="32" customFormat="1">
      <c r="A236" s="33">
        <v>4450</v>
      </c>
      <c r="B236" s="34" t="s">
        <v>302</v>
      </c>
      <c r="C236" s="35">
        <v>2873806</v>
      </c>
      <c r="D236" s="35">
        <v>28000</v>
      </c>
      <c r="E236" s="35">
        <v>986612</v>
      </c>
      <c r="F236" s="35">
        <v>57476</v>
      </c>
      <c r="G236" s="35">
        <v>55147</v>
      </c>
      <c r="H236" s="36">
        <f t="shared" si="3"/>
        <v>4001041</v>
      </c>
    </row>
    <row r="237" spans="1:8" s="32" customFormat="1">
      <c r="A237" s="33">
        <v>4451</v>
      </c>
      <c r="B237" s="34" t="s">
        <v>303</v>
      </c>
      <c r="C237" s="35">
        <v>19963557</v>
      </c>
      <c r="D237" s="35">
        <v>241085</v>
      </c>
      <c r="E237" s="35">
        <v>6869576</v>
      </c>
      <c r="F237" s="35">
        <v>399268</v>
      </c>
      <c r="G237" s="35">
        <v>508637</v>
      </c>
      <c r="H237" s="36">
        <f t="shared" si="3"/>
        <v>27982123</v>
      </c>
    </row>
    <row r="238" spans="1:8" s="32" customFormat="1">
      <c r="A238" s="33">
        <v>4452</v>
      </c>
      <c r="B238" s="34" t="s">
        <v>304</v>
      </c>
      <c r="C238" s="35">
        <v>16880217</v>
      </c>
      <c r="D238" s="35">
        <v>30000</v>
      </c>
      <c r="E238" s="35">
        <v>5749475</v>
      </c>
      <c r="F238" s="35">
        <v>337604</v>
      </c>
      <c r="G238" s="35">
        <v>586195</v>
      </c>
      <c r="H238" s="36">
        <f t="shared" si="3"/>
        <v>23583491</v>
      </c>
    </row>
    <row r="239" spans="1:8" s="32" customFormat="1">
      <c r="A239" s="33">
        <v>4453</v>
      </c>
      <c r="B239" s="34" t="s">
        <v>305</v>
      </c>
      <c r="C239" s="35">
        <v>6384777</v>
      </c>
      <c r="D239" s="35">
        <v>30000</v>
      </c>
      <c r="E239" s="35">
        <v>2181023</v>
      </c>
      <c r="F239" s="35">
        <v>127696</v>
      </c>
      <c r="G239" s="35">
        <v>158256</v>
      </c>
      <c r="H239" s="36">
        <f t="shared" si="3"/>
        <v>8881752</v>
      </c>
    </row>
    <row r="240" spans="1:8" s="32" customFormat="1">
      <c r="A240" s="33">
        <v>4454</v>
      </c>
      <c r="B240" s="34" t="s">
        <v>306</v>
      </c>
      <c r="C240" s="35">
        <v>15951520</v>
      </c>
      <c r="D240" s="35">
        <v>53750</v>
      </c>
      <c r="E240" s="35">
        <v>5441789</v>
      </c>
      <c r="F240" s="35">
        <v>319031</v>
      </c>
      <c r="G240" s="35">
        <v>557304</v>
      </c>
      <c r="H240" s="36">
        <f t="shared" si="3"/>
        <v>22323394</v>
      </c>
    </row>
    <row r="241" spans="1:8" s="32" customFormat="1">
      <c r="A241" s="33">
        <v>4455</v>
      </c>
      <c r="B241" s="34" t="s">
        <v>307</v>
      </c>
      <c r="C241" s="35">
        <v>22478730</v>
      </c>
      <c r="D241" s="35">
        <v>50000</v>
      </c>
      <c r="E241" s="35">
        <v>7659766</v>
      </c>
      <c r="F241" s="35">
        <v>449574</v>
      </c>
      <c r="G241" s="35">
        <v>753692</v>
      </c>
      <c r="H241" s="36">
        <f t="shared" si="3"/>
        <v>31391762</v>
      </c>
    </row>
    <row r="242" spans="1:8" s="32" customFormat="1">
      <c r="A242" s="33">
        <v>4456</v>
      </c>
      <c r="B242" s="34" t="s">
        <v>308</v>
      </c>
      <c r="C242" s="35">
        <v>19718564</v>
      </c>
      <c r="D242" s="35">
        <v>22030</v>
      </c>
      <c r="E242" s="35">
        <v>6711803</v>
      </c>
      <c r="F242" s="35">
        <v>394373</v>
      </c>
      <c r="G242" s="35">
        <v>590092</v>
      </c>
      <c r="H242" s="36">
        <f t="shared" si="3"/>
        <v>27436862</v>
      </c>
    </row>
    <row r="243" spans="1:8" s="32" customFormat="1">
      <c r="A243" s="33">
        <v>4457</v>
      </c>
      <c r="B243" s="34" t="s">
        <v>309</v>
      </c>
      <c r="C243" s="35">
        <v>5117560</v>
      </c>
      <c r="D243" s="35">
        <v>30000</v>
      </c>
      <c r="E243" s="35">
        <v>1750172</v>
      </c>
      <c r="F243" s="35">
        <v>102351</v>
      </c>
      <c r="G243" s="35">
        <v>207323</v>
      </c>
      <c r="H243" s="36">
        <f t="shared" si="3"/>
        <v>7207406</v>
      </c>
    </row>
    <row r="244" spans="1:8" s="32" customFormat="1">
      <c r="A244" s="33">
        <v>4459</v>
      </c>
      <c r="B244" s="34" t="s">
        <v>310</v>
      </c>
      <c r="C244" s="35">
        <v>5433313</v>
      </c>
      <c r="D244" s="35">
        <v>0</v>
      </c>
      <c r="E244" s="35">
        <v>1847328</v>
      </c>
      <c r="F244" s="35">
        <v>108668</v>
      </c>
      <c r="G244" s="35">
        <v>122573</v>
      </c>
      <c r="H244" s="36">
        <f t="shared" si="3"/>
        <v>7511882</v>
      </c>
    </row>
    <row r="245" spans="1:8" s="32" customFormat="1">
      <c r="A245" s="33">
        <v>4460</v>
      </c>
      <c r="B245" s="34" t="s">
        <v>311</v>
      </c>
      <c r="C245" s="35">
        <v>19242247</v>
      </c>
      <c r="D245" s="35">
        <v>250000</v>
      </c>
      <c r="E245" s="35">
        <v>6627367</v>
      </c>
      <c r="F245" s="35">
        <v>384847</v>
      </c>
      <c r="G245" s="35">
        <v>497517</v>
      </c>
      <c r="H245" s="36">
        <f t="shared" si="3"/>
        <v>27001978</v>
      </c>
    </row>
    <row r="246" spans="1:8" s="32" customFormat="1">
      <c r="A246" s="33">
        <v>4461</v>
      </c>
      <c r="B246" s="34" t="s">
        <v>312</v>
      </c>
      <c r="C246" s="35">
        <v>18002523</v>
      </c>
      <c r="D246" s="35">
        <v>250000</v>
      </c>
      <c r="E246" s="35">
        <v>6205858</v>
      </c>
      <c r="F246" s="35">
        <v>360052</v>
      </c>
      <c r="G246" s="35">
        <v>489638</v>
      </c>
      <c r="H246" s="36">
        <f t="shared" si="3"/>
        <v>25308071</v>
      </c>
    </row>
    <row r="247" spans="1:8" s="32" customFormat="1">
      <c r="A247" s="33">
        <v>4462</v>
      </c>
      <c r="B247" s="34" t="s">
        <v>313</v>
      </c>
      <c r="C247" s="35">
        <v>1754358</v>
      </c>
      <c r="D247" s="35">
        <v>0</v>
      </c>
      <c r="E247" s="35">
        <v>596484</v>
      </c>
      <c r="F247" s="35">
        <v>35087</v>
      </c>
      <c r="G247" s="35">
        <v>34851</v>
      </c>
      <c r="H247" s="36">
        <f t="shared" si="3"/>
        <v>2420780</v>
      </c>
    </row>
    <row r="248" spans="1:8" s="32" customFormat="1">
      <c r="A248" s="33">
        <v>4463</v>
      </c>
      <c r="B248" s="34" t="s">
        <v>314</v>
      </c>
      <c r="C248" s="35">
        <v>1623354</v>
      </c>
      <c r="D248" s="35">
        <v>0</v>
      </c>
      <c r="E248" s="35">
        <v>551941</v>
      </c>
      <c r="F248" s="35">
        <v>32468</v>
      </c>
      <c r="G248" s="35">
        <v>48282</v>
      </c>
      <c r="H248" s="36">
        <f t="shared" si="3"/>
        <v>2256045</v>
      </c>
    </row>
    <row r="249" spans="1:8" s="32" customFormat="1">
      <c r="A249" s="33">
        <v>4464</v>
      </c>
      <c r="B249" s="34" t="s">
        <v>315</v>
      </c>
      <c r="C249" s="35">
        <v>21963354</v>
      </c>
      <c r="D249" s="35">
        <v>11600</v>
      </c>
      <c r="E249" s="35">
        <v>7471484</v>
      </c>
      <c r="F249" s="35">
        <v>439268</v>
      </c>
      <c r="G249" s="35">
        <v>765675</v>
      </c>
      <c r="H249" s="36">
        <f t="shared" si="3"/>
        <v>30651381</v>
      </c>
    </row>
    <row r="250" spans="1:8" s="32" customFormat="1">
      <c r="A250" s="33">
        <v>4465</v>
      </c>
      <c r="B250" s="34" t="s">
        <v>316</v>
      </c>
      <c r="C250" s="35">
        <v>16016732</v>
      </c>
      <c r="D250" s="35">
        <v>76065</v>
      </c>
      <c r="E250" s="35">
        <v>5471552</v>
      </c>
      <c r="F250" s="35">
        <v>320337</v>
      </c>
      <c r="G250" s="35">
        <v>389740</v>
      </c>
      <c r="H250" s="36">
        <f t="shared" si="3"/>
        <v>22274426</v>
      </c>
    </row>
    <row r="251" spans="1:8" s="32" customFormat="1">
      <c r="A251" s="33">
        <v>4466</v>
      </c>
      <c r="B251" s="34" t="s">
        <v>317</v>
      </c>
      <c r="C251" s="35">
        <v>7168066</v>
      </c>
      <c r="D251" s="35">
        <v>35000</v>
      </c>
      <c r="E251" s="35">
        <v>2449043</v>
      </c>
      <c r="F251" s="35">
        <v>143362</v>
      </c>
      <c r="G251" s="35">
        <v>177424</v>
      </c>
      <c r="H251" s="36">
        <f t="shared" si="3"/>
        <v>9972895</v>
      </c>
    </row>
    <row r="252" spans="1:8" s="32" customFormat="1">
      <c r="A252" s="33">
        <v>4467</v>
      </c>
      <c r="B252" s="34" t="s">
        <v>318</v>
      </c>
      <c r="C252" s="35">
        <v>26284110</v>
      </c>
      <c r="D252" s="35">
        <v>200000</v>
      </c>
      <c r="E252" s="35">
        <v>9004593</v>
      </c>
      <c r="F252" s="35">
        <v>525679</v>
      </c>
      <c r="G252" s="35">
        <v>560565</v>
      </c>
      <c r="H252" s="36">
        <f t="shared" si="3"/>
        <v>36574947</v>
      </c>
    </row>
    <row r="253" spans="1:8" s="32" customFormat="1">
      <c r="A253" s="33">
        <v>4468</v>
      </c>
      <c r="B253" s="34" t="s">
        <v>319</v>
      </c>
      <c r="C253" s="35">
        <v>2840321</v>
      </c>
      <c r="D253" s="35">
        <v>55200</v>
      </c>
      <c r="E253" s="35">
        <v>984477</v>
      </c>
      <c r="F253" s="35">
        <v>56806</v>
      </c>
      <c r="G253" s="35">
        <v>1176</v>
      </c>
      <c r="H253" s="36">
        <f t="shared" si="3"/>
        <v>3937980</v>
      </c>
    </row>
    <row r="254" spans="1:8" s="32" customFormat="1">
      <c r="A254" s="33">
        <v>4469</v>
      </c>
      <c r="B254" s="34" t="s">
        <v>320</v>
      </c>
      <c r="C254" s="35">
        <v>1704219</v>
      </c>
      <c r="D254" s="35">
        <v>0</v>
      </c>
      <c r="E254" s="35">
        <v>579435</v>
      </c>
      <c r="F254" s="35">
        <v>34085</v>
      </c>
      <c r="G254" s="35">
        <v>636</v>
      </c>
      <c r="H254" s="36">
        <f t="shared" si="3"/>
        <v>2318375</v>
      </c>
    </row>
    <row r="255" spans="1:8" s="32" customFormat="1">
      <c r="A255" s="33">
        <v>4470</v>
      </c>
      <c r="B255" s="34" t="s">
        <v>321</v>
      </c>
      <c r="C255" s="35">
        <v>3601120</v>
      </c>
      <c r="D255" s="35">
        <v>145000</v>
      </c>
      <c r="E255" s="35">
        <v>1273681</v>
      </c>
      <c r="F255" s="35">
        <v>72023</v>
      </c>
      <c r="G255" s="35">
        <v>1650</v>
      </c>
      <c r="H255" s="36">
        <f t="shared" si="3"/>
        <v>5093474</v>
      </c>
    </row>
    <row r="256" spans="1:8" s="32" customFormat="1">
      <c r="A256" s="33">
        <v>4471</v>
      </c>
      <c r="B256" s="34" t="s">
        <v>322</v>
      </c>
      <c r="C256" s="35">
        <v>4088023</v>
      </c>
      <c r="D256" s="35">
        <v>0</v>
      </c>
      <c r="E256" s="35">
        <v>1389927</v>
      </c>
      <c r="F256" s="35">
        <v>81760</v>
      </c>
      <c r="G256" s="35">
        <v>1788</v>
      </c>
      <c r="H256" s="36">
        <f t="shared" si="3"/>
        <v>5561498</v>
      </c>
    </row>
    <row r="257" spans="1:8" s="32" customFormat="1">
      <c r="A257" s="33">
        <v>4472</v>
      </c>
      <c r="B257" s="34" t="s">
        <v>323</v>
      </c>
      <c r="C257" s="35">
        <v>4298074</v>
      </c>
      <c r="D257" s="35">
        <v>20000</v>
      </c>
      <c r="E257" s="35">
        <v>1468146</v>
      </c>
      <c r="F257" s="35">
        <v>85962</v>
      </c>
      <c r="G257" s="35">
        <v>2082</v>
      </c>
      <c r="H257" s="36">
        <f t="shared" si="3"/>
        <v>5874264</v>
      </c>
    </row>
    <row r="258" spans="1:8" s="32" customFormat="1">
      <c r="A258" s="33">
        <v>4473</v>
      </c>
      <c r="B258" s="34" t="s">
        <v>324</v>
      </c>
      <c r="C258" s="35">
        <v>12200699</v>
      </c>
      <c r="D258" s="35">
        <v>230000</v>
      </c>
      <c r="E258" s="35">
        <v>4226439</v>
      </c>
      <c r="F258" s="35">
        <v>244014</v>
      </c>
      <c r="G258" s="35">
        <v>5238</v>
      </c>
      <c r="H258" s="36">
        <f t="shared" si="3"/>
        <v>16906390</v>
      </c>
    </row>
    <row r="259" spans="1:8" s="32" customFormat="1">
      <c r="A259" s="33">
        <v>4474</v>
      </c>
      <c r="B259" s="34" t="s">
        <v>325</v>
      </c>
      <c r="C259" s="35">
        <v>704560</v>
      </c>
      <c r="D259" s="35">
        <v>30000</v>
      </c>
      <c r="E259" s="35">
        <v>249750</v>
      </c>
      <c r="F259" s="35">
        <v>14091</v>
      </c>
      <c r="G259" s="35">
        <v>6636</v>
      </c>
      <c r="H259" s="36">
        <f t="shared" si="3"/>
        <v>1005037</v>
      </c>
    </row>
    <row r="260" spans="1:8" s="32" customFormat="1">
      <c r="A260" s="33">
        <v>4476</v>
      </c>
      <c r="B260" s="34" t="s">
        <v>326</v>
      </c>
      <c r="C260" s="35">
        <v>3356451</v>
      </c>
      <c r="D260" s="35">
        <v>545000</v>
      </c>
      <c r="E260" s="35">
        <v>1326493</v>
      </c>
      <c r="F260" s="35">
        <v>67128</v>
      </c>
      <c r="G260" s="35">
        <v>37278</v>
      </c>
      <c r="H260" s="36">
        <f t="shared" si="3"/>
        <v>5332350</v>
      </c>
    </row>
    <row r="261" spans="1:8" s="32" customFormat="1">
      <c r="A261" s="33">
        <v>4478</v>
      </c>
      <c r="B261" s="34" t="s">
        <v>327</v>
      </c>
      <c r="C261" s="35">
        <v>3775292</v>
      </c>
      <c r="D261" s="35">
        <v>0</v>
      </c>
      <c r="E261" s="35">
        <v>1283598</v>
      </c>
      <c r="F261" s="35">
        <v>75507</v>
      </c>
      <c r="G261" s="35">
        <v>72130</v>
      </c>
      <c r="H261" s="36">
        <f t="shared" si="3"/>
        <v>5206527</v>
      </c>
    </row>
    <row r="262" spans="1:8" s="32" customFormat="1">
      <c r="A262" s="33">
        <v>4479</v>
      </c>
      <c r="B262" s="34" t="s">
        <v>328</v>
      </c>
      <c r="C262" s="35">
        <v>27729007</v>
      </c>
      <c r="D262" s="35">
        <v>0</v>
      </c>
      <c r="E262" s="35">
        <v>9427859</v>
      </c>
      <c r="F262" s="35">
        <v>554581</v>
      </c>
      <c r="G262" s="35">
        <v>450613</v>
      </c>
      <c r="H262" s="36">
        <f t="shared" si="3"/>
        <v>38162060</v>
      </c>
    </row>
    <row r="263" spans="1:8" s="32" customFormat="1">
      <c r="A263" s="33">
        <v>4480</v>
      </c>
      <c r="B263" s="34" t="s">
        <v>329</v>
      </c>
      <c r="C263" s="35">
        <v>3011914</v>
      </c>
      <c r="D263" s="35">
        <v>0</v>
      </c>
      <c r="E263" s="35">
        <v>1024051</v>
      </c>
      <c r="F263" s="35">
        <v>60238</v>
      </c>
      <c r="G263" s="35">
        <v>60674</v>
      </c>
      <c r="H263" s="36">
        <f t="shared" si="3"/>
        <v>4156877</v>
      </c>
    </row>
    <row r="264" spans="1:8" s="32" customFormat="1">
      <c r="A264" s="33">
        <v>4481</v>
      </c>
      <c r="B264" s="34" t="s">
        <v>330</v>
      </c>
      <c r="C264" s="35">
        <v>13610284</v>
      </c>
      <c r="D264" s="35">
        <v>54440</v>
      </c>
      <c r="E264" s="35">
        <v>4646005</v>
      </c>
      <c r="F264" s="35">
        <v>272205</v>
      </c>
      <c r="G264" s="35">
        <v>434076</v>
      </c>
      <c r="H264" s="36">
        <f t="shared" si="3"/>
        <v>19017010</v>
      </c>
    </row>
    <row r="265" spans="1:8" s="32" customFormat="1">
      <c r="A265" s="33">
        <v>4485</v>
      </c>
      <c r="B265" s="34" t="s">
        <v>331</v>
      </c>
      <c r="C265" s="35">
        <v>1229891</v>
      </c>
      <c r="D265" s="35">
        <v>50000</v>
      </c>
      <c r="E265" s="35">
        <v>435161</v>
      </c>
      <c r="F265" s="35">
        <v>24599</v>
      </c>
      <c r="G265" s="35">
        <v>8852</v>
      </c>
      <c r="H265" s="36">
        <f t="shared" si="3"/>
        <v>1748503</v>
      </c>
    </row>
    <row r="266" spans="1:8" s="32" customFormat="1">
      <c r="A266" s="33">
        <v>4486</v>
      </c>
      <c r="B266" s="34" t="s">
        <v>332</v>
      </c>
      <c r="C266" s="35">
        <v>2147785</v>
      </c>
      <c r="D266" s="35">
        <v>230398</v>
      </c>
      <c r="E266" s="35">
        <v>796547</v>
      </c>
      <c r="F266" s="35">
        <v>42956</v>
      </c>
      <c r="G266" s="35">
        <v>23016</v>
      </c>
      <c r="H266" s="36">
        <f t="shared" si="3"/>
        <v>3240702</v>
      </c>
    </row>
    <row r="267" spans="1:8" s="32" customFormat="1">
      <c r="A267" s="33">
        <v>4487</v>
      </c>
      <c r="B267" s="34" t="s">
        <v>333</v>
      </c>
      <c r="C267" s="35">
        <v>4028909</v>
      </c>
      <c r="D267" s="35">
        <v>16000</v>
      </c>
      <c r="E267" s="35">
        <v>1375269</v>
      </c>
      <c r="F267" s="35">
        <v>80578</v>
      </c>
      <c r="G267" s="35">
        <v>89017</v>
      </c>
      <c r="H267" s="36">
        <f t="shared" ref="H267:H330" si="4">SUM(C267:G267)</f>
        <v>5589773</v>
      </c>
    </row>
    <row r="268" spans="1:8" s="32" customFormat="1">
      <c r="A268" s="33">
        <v>4488</v>
      </c>
      <c r="B268" s="34" t="s">
        <v>334</v>
      </c>
      <c r="C268" s="35">
        <v>2689082</v>
      </c>
      <c r="D268" s="35">
        <v>47000</v>
      </c>
      <c r="E268" s="35">
        <v>930264</v>
      </c>
      <c r="F268" s="35">
        <v>53785</v>
      </c>
      <c r="G268" s="35">
        <v>72946</v>
      </c>
      <c r="H268" s="36">
        <f t="shared" si="4"/>
        <v>3793077</v>
      </c>
    </row>
    <row r="269" spans="1:8" s="32" customFormat="1">
      <c r="A269" s="33">
        <v>4489</v>
      </c>
      <c r="B269" s="34" t="s">
        <v>335</v>
      </c>
      <c r="C269" s="35">
        <v>3902686</v>
      </c>
      <c r="D269" s="35">
        <v>45000</v>
      </c>
      <c r="E269" s="35">
        <v>1342211</v>
      </c>
      <c r="F269" s="35">
        <v>78054</v>
      </c>
      <c r="G269" s="35">
        <v>54010</v>
      </c>
      <c r="H269" s="36">
        <f t="shared" si="4"/>
        <v>5421961</v>
      </c>
    </row>
    <row r="270" spans="1:8" s="32" customFormat="1">
      <c r="A270" s="33">
        <v>4490</v>
      </c>
      <c r="B270" s="34" t="s">
        <v>336</v>
      </c>
      <c r="C270" s="35">
        <v>2530410</v>
      </c>
      <c r="D270" s="35">
        <v>25000</v>
      </c>
      <c r="E270" s="35">
        <v>868837</v>
      </c>
      <c r="F270" s="35">
        <v>50608</v>
      </c>
      <c r="G270" s="35">
        <v>43539</v>
      </c>
      <c r="H270" s="36">
        <f t="shared" si="4"/>
        <v>3518394</v>
      </c>
    </row>
    <row r="271" spans="1:8" s="32" customFormat="1">
      <c r="A271" s="33">
        <v>4491</v>
      </c>
      <c r="B271" s="34" t="s">
        <v>337</v>
      </c>
      <c r="C271" s="35">
        <v>3259710</v>
      </c>
      <c r="D271" s="35">
        <v>20000</v>
      </c>
      <c r="E271" s="35">
        <v>1115101</v>
      </c>
      <c r="F271" s="35">
        <v>65193</v>
      </c>
      <c r="G271" s="35">
        <v>75482</v>
      </c>
      <c r="H271" s="36">
        <f t="shared" si="4"/>
        <v>4535486</v>
      </c>
    </row>
    <row r="272" spans="1:8" s="32" customFormat="1">
      <c r="A272" s="33">
        <v>4492</v>
      </c>
      <c r="B272" s="34" t="s">
        <v>338</v>
      </c>
      <c r="C272" s="35">
        <v>4503544</v>
      </c>
      <c r="D272" s="35">
        <v>98652</v>
      </c>
      <c r="E272" s="35">
        <v>1533245</v>
      </c>
      <c r="F272" s="35">
        <v>90070</v>
      </c>
      <c r="G272" s="35">
        <v>43632</v>
      </c>
      <c r="H272" s="36">
        <f t="shared" si="4"/>
        <v>6269143</v>
      </c>
    </row>
    <row r="273" spans="1:8" s="32" customFormat="1">
      <c r="A273" s="33">
        <v>5401</v>
      </c>
      <c r="B273" s="34" t="s">
        <v>339</v>
      </c>
      <c r="C273" s="35">
        <v>1019772</v>
      </c>
      <c r="D273" s="35">
        <v>0</v>
      </c>
      <c r="E273" s="35">
        <v>346721</v>
      </c>
      <c r="F273" s="35">
        <v>20396</v>
      </c>
      <c r="G273" s="35">
        <v>7014</v>
      </c>
      <c r="H273" s="36">
        <f t="shared" si="4"/>
        <v>1393903</v>
      </c>
    </row>
    <row r="274" spans="1:8" s="32" customFormat="1">
      <c r="A274" s="33">
        <v>5402</v>
      </c>
      <c r="B274" s="34" t="s">
        <v>340</v>
      </c>
      <c r="C274" s="35">
        <v>3103900</v>
      </c>
      <c r="D274" s="35">
        <v>0</v>
      </c>
      <c r="E274" s="35">
        <v>1055325</v>
      </c>
      <c r="F274" s="35">
        <v>62079</v>
      </c>
      <c r="G274" s="35">
        <v>71327</v>
      </c>
      <c r="H274" s="36">
        <f t="shared" si="4"/>
        <v>4292631</v>
      </c>
    </row>
    <row r="275" spans="1:8" s="32" customFormat="1">
      <c r="A275" s="33">
        <v>5403</v>
      </c>
      <c r="B275" s="34" t="s">
        <v>341</v>
      </c>
      <c r="C275" s="35">
        <v>3776833</v>
      </c>
      <c r="D275" s="35">
        <v>26525</v>
      </c>
      <c r="E275" s="35">
        <v>1293141</v>
      </c>
      <c r="F275" s="35">
        <v>75537</v>
      </c>
      <c r="G275" s="35">
        <v>79944</v>
      </c>
      <c r="H275" s="36">
        <f t="shared" si="4"/>
        <v>5251980</v>
      </c>
    </row>
    <row r="276" spans="1:8" s="32" customFormat="1">
      <c r="A276" s="33">
        <v>5404</v>
      </c>
      <c r="B276" s="34" t="s">
        <v>342</v>
      </c>
      <c r="C276" s="35">
        <v>2533800</v>
      </c>
      <c r="D276" s="35">
        <v>6000</v>
      </c>
      <c r="E276" s="35">
        <v>863533</v>
      </c>
      <c r="F276" s="35">
        <v>50675</v>
      </c>
      <c r="G276" s="35">
        <v>39944</v>
      </c>
      <c r="H276" s="36">
        <f t="shared" si="4"/>
        <v>3493952</v>
      </c>
    </row>
    <row r="277" spans="1:8" s="32" customFormat="1">
      <c r="A277" s="33">
        <v>5405</v>
      </c>
      <c r="B277" s="34" t="s">
        <v>343</v>
      </c>
      <c r="C277" s="35">
        <v>4251382</v>
      </c>
      <c r="D277" s="35">
        <v>0</v>
      </c>
      <c r="E277" s="35">
        <v>1445466</v>
      </c>
      <c r="F277" s="35">
        <v>85029</v>
      </c>
      <c r="G277" s="35">
        <v>81984</v>
      </c>
      <c r="H277" s="36">
        <f t="shared" si="4"/>
        <v>5863861</v>
      </c>
    </row>
    <row r="278" spans="1:8" s="32" customFormat="1">
      <c r="A278" s="33">
        <v>5407</v>
      </c>
      <c r="B278" s="34" t="s">
        <v>344</v>
      </c>
      <c r="C278" s="35">
        <v>5208166</v>
      </c>
      <c r="D278" s="35">
        <v>0</v>
      </c>
      <c r="E278" s="35">
        <v>1770774</v>
      </c>
      <c r="F278" s="35">
        <v>104161</v>
      </c>
      <c r="G278" s="35">
        <v>105952</v>
      </c>
      <c r="H278" s="36">
        <f t="shared" si="4"/>
        <v>7189053</v>
      </c>
    </row>
    <row r="279" spans="1:8" s="32" customFormat="1">
      <c r="A279" s="33">
        <v>5408</v>
      </c>
      <c r="B279" s="34" t="s">
        <v>345</v>
      </c>
      <c r="C279" s="35">
        <v>5858868</v>
      </c>
      <c r="D279" s="35">
        <v>0</v>
      </c>
      <c r="E279" s="35">
        <v>1992016</v>
      </c>
      <c r="F279" s="35">
        <v>117180</v>
      </c>
      <c r="G279" s="35">
        <v>148446</v>
      </c>
      <c r="H279" s="36">
        <f t="shared" si="4"/>
        <v>8116510</v>
      </c>
    </row>
    <row r="280" spans="1:8" s="32" customFormat="1">
      <c r="A280" s="33">
        <v>5409</v>
      </c>
      <c r="B280" s="34" t="s">
        <v>346</v>
      </c>
      <c r="C280" s="35">
        <v>2149997</v>
      </c>
      <c r="D280" s="35">
        <v>0</v>
      </c>
      <c r="E280" s="35">
        <v>730999</v>
      </c>
      <c r="F280" s="35">
        <v>43000</v>
      </c>
      <c r="G280" s="35">
        <v>15840</v>
      </c>
      <c r="H280" s="36">
        <f t="shared" si="4"/>
        <v>2939836</v>
      </c>
    </row>
    <row r="281" spans="1:8" s="32" customFormat="1">
      <c r="A281" s="33">
        <v>5410</v>
      </c>
      <c r="B281" s="34" t="s">
        <v>347</v>
      </c>
      <c r="C281" s="35">
        <v>11113883</v>
      </c>
      <c r="D281" s="35">
        <v>102500</v>
      </c>
      <c r="E281" s="35">
        <v>3813571</v>
      </c>
      <c r="F281" s="35">
        <v>222276</v>
      </c>
      <c r="G281" s="35">
        <v>241577</v>
      </c>
      <c r="H281" s="36">
        <f t="shared" si="4"/>
        <v>15493807</v>
      </c>
    </row>
    <row r="282" spans="1:8" s="32" customFormat="1">
      <c r="A282" s="33">
        <v>5411</v>
      </c>
      <c r="B282" s="34" t="s">
        <v>348</v>
      </c>
      <c r="C282" s="35">
        <v>4051414</v>
      </c>
      <c r="D282" s="35">
        <v>30000</v>
      </c>
      <c r="E282" s="35">
        <v>1387681</v>
      </c>
      <c r="F282" s="35">
        <v>81028</v>
      </c>
      <c r="G282" s="35">
        <v>76630</v>
      </c>
      <c r="H282" s="36">
        <f t="shared" si="4"/>
        <v>5626753</v>
      </c>
    </row>
    <row r="283" spans="1:8" s="32" customFormat="1">
      <c r="A283" s="33">
        <v>5412</v>
      </c>
      <c r="B283" s="34" t="s">
        <v>349</v>
      </c>
      <c r="C283" s="35">
        <v>2220911</v>
      </c>
      <c r="D283" s="35">
        <v>0</v>
      </c>
      <c r="E283" s="35">
        <v>755112</v>
      </c>
      <c r="F283" s="35">
        <v>44417</v>
      </c>
      <c r="G283" s="35">
        <v>33769</v>
      </c>
      <c r="H283" s="36">
        <f t="shared" si="4"/>
        <v>3054209</v>
      </c>
    </row>
    <row r="284" spans="1:8" s="32" customFormat="1">
      <c r="A284" s="33">
        <v>5413</v>
      </c>
      <c r="B284" s="34" t="s">
        <v>350</v>
      </c>
      <c r="C284" s="35">
        <v>12209601</v>
      </c>
      <c r="D284" s="35">
        <v>160000</v>
      </c>
      <c r="E284" s="35">
        <v>4205662</v>
      </c>
      <c r="F284" s="35">
        <v>244192</v>
      </c>
      <c r="G284" s="35">
        <v>397647</v>
      </c>
      <c r="H284" s="36">
        <f t="shared" si="4"/>
        <v>17217102</v>
      </c>
    </row>
    <row r="285" spans="1:8" s="32" customFormat="1">
      <c r="A285" s="33">
        <v>5414</v>
      </c>
      <c r="B285" s="34" t="s">
        <v>351</v>
      </c>
      <c r="C285" s="35">
        <v>1052619</v>
      </c>
      <c r="D285" s="35">
        <v>0</v>
      </c>
      <c r="E285" s="35">
        <v>357889</v>
      </c>
      <c r="F285" s="35">
        <v>21053</v>
      </c>
      <c r="G285" s="35">
        <v>7682</v>
      </c>
      <c r="H285" s="36">
        <f t="shared" si="4"/>
        <v>1439243</v>
      </c>
    </row>
    <row r="286" spans="1:8" s="32" customFormat="1">
      <c r="A286" s="33">
        <v>5415</v>
      </c>
      <c r="B286" s="34" t="s">
        <v>352</v>
      </c>
      <c r="C286" s="35">
        <v>8288484</v>
      </c>
      <c r="D286" s="35">
        <v>65000</v>
      </c>
      <c r="E286" s="35">
        <v>2840184</v>
      </c>
      <c r="F286" s="35">
        <v>165770</v>
      </c>
      <c r="G286" s="35">
        <v>79556</v>
      </c>
      <c r="H286" s="36">
        <f t="shared" si="4"/>
        <v>11438994</v>
      </c>
    </row>
    <row r="287" spans="1:8" s="32" customFormat="1">
      <c r="A287" s="33">
        <v>5416</v>
      </c>
      <c r="B287" s="34" t="s">
        <v>353</v>
      </c>
      <c r="C287" s="35">
        <v>11788525</v>
      </c>
      <c r="D287" s="35">
        <v>90000</v>
      </c>
      <c r="E287" s="35">
        <v>4038698</v>
      </c>
      <c r="F287" s="35">
        <v>235770</v>
      </c>
      <c r="G287" s="35">
        <v>364978</v>
      </c>
      <c r="H287" s="36">
        <f t="shared" si="4"/>
        <v>16517971</v>
      </c>
    </row>
    <row r="288" spans="1:8" s="32" customFormat="1">
      <c r="A288" s="33">
        <v>5417</v>
      </c>
      <c r="B288" s="34" t="s">
        <v>354</v>
      </c>
      <c r="C288" s="35">
        <v>3770118</v>
      </c>
      <c r="D288" s="35">
        <v>50000</v>
      </c>
      <c r="E288" s="35">
        <v>1298841</v>
      </c>
      <c r="F288" s="35">
        <v>75403</v>
      </c>
      <c r="G288" s="35">
        <v>125981</v>
      </c>
      <c r="H288" s="36">
        <f t="shared" si="4"/>
        <v>5320343</v>
      </c>
    </row>
    <row r="289" spans="1:8" s="32" customFormat="1">
      <c r="A289" s="33">
        <v>5418</v>
      </c>
      <c r="B289" s="34" t="s">
        <v>355</v>
      </c>
      <c r="C289" s="35">
        <v>2333976</v>
      </c>
      <c r="D289" s="35">
        <v>0</v>
      </c>
      <c r="E289" s="35">
        <v>793552</v>
      </c>
      <c r="F289" s="35">
        <v>46680</v>
      </c>
      <c r="G289" s="35">
        <v>19227</v>
      </c>
      <c r="H289" s="36">
        <f t="shared" si="4"/>
        <v>3193435</v>
      </c>
    </row>
    <row r="290" spans="1:8" s="32" customFormat="1">
      <c r="A290" s="33">
        <v>5419</v>
      </c>
      <c r="B290" s="34" t="s">
        <v>356</v>
      </c>
      <c r="C290" s="35">
        <v>6977118</v>
      </c>
      <c r="D290" s="35">
        <v>29000</v>
      </c>
      <c r="E290" s="35">
        <v>2382080</v>
      </c>
      <c r="F290" s="35">
        <v>139543</v>
      </c>
      <c r="G290" s="35">
        <v>177317</v>
      </c>
      <c r="H290" s="36">
        <f t="shared" si="4"/>
        <v>9705058</v>
      </c>
    </row>
    <row r="291" spans="1:8" s="32" customFormat="1">
      <c r="A291" s="33">
        <v>5420</v>
      </c>
      <c r="B291" s="34" t="s">
        <v>357</v>
      </c>
      <c r="C291" s="35">
        <v>2248503</v>
      </c>
      <c r="D291" s="35">
        <v>0</v>
      </c>
      <c r="E291" s="35">
        <v>764490</v>
      </c>
      <c r="F291" s="35">
        <v>44970</v>
      </c>
      <c r="G291" s="35">
        <v>19008</v>
      </c>
      <c r="H291" s="36">
        <f t="shared" si="4"/>
        <v>3076971</v>
      </c>
    </row>
    <row r="292" spans="1:8" s="32" customFormat="1">
      <c r="A292" s="33">
        <v>5422</v>
      </c>
      <c r="B292" s="34" t="s">
        <v>358</v>
      </c>
      <c r="C292" s="35">
        <v>20106267</v>
      </c>
      <c r="D292" s="35">
        <v>100000</v>
      </c>
      <c r="E292" s="35">
        <v>6870130</v>
      </c>
      <c r="F292" s="35">
        <v>402125</v>
      </c>
      <c r="G292" s="35">
        <v>689353</v>
      </c>
      <c r="H292" s="36">
        <f t="shared" si="4"/>
        <v>28167875</v>
      </c>
    </row>
    <row r="293" spans="1:8" s="32" customFormat="1">
      <c r="A293" s="33">
        <v>5423</v>
      </c>
      <c r="B293" s="34" t="s">
        <v>359</v>
      </c>
      <c r="C293" s="35">
        <v>4356760</v>
      </c>
      <c r="D293" s="35">
        <v>0</v>
      </c>
      <c r="E293" s="35">
        <v>1481295</v>
      </c>
      <c r="F293" s="35">
        <v>87135</v>
      </c>
      <c r="G293" s="35">
        <v>46268</v>
      </c>
      <c r="H293" s="36">
        <f t="shared" si="4"/>
        <v>5971458</v>
      </c>
    </row>
    <row r="294" spans="1:8" s="32" customFormat="1">
      <c r="A294" s="33">
        <v>5424</v>
      </c>
      <c r="B294" s="34" t="s">
        <v>360</v>
      </c>
      <c r="C294" s="35">
        <v>1582133</v>
      </c>
      <c r="D294" s="35">
        <v>23000</v>
      </c>
      <c r="E294" s="35">
        <v>545747</v>
      </c>
      <c r="F294" s="35">
        <v>31643</v>
      </c>
      <c r="G294" s="35">
        <v>31388</v>
      </c>
      <c r="H294" s="36">
        <f t="shared" si="4"/>
        <v>2213911</v>
      </c>
    </row>
    <row r="295" spans="1:8" s="32" customFormat="1">
      <c r="A295" s="33">
        <v>5425</v>
      </c>
      <c r="B295" s="34" t="s">
        <v>361</v>
      </c>
      <c r="C295" s="35">
        <v>1463190</v>
      </c>
      <c r="D295" s="35">
        <v>10000</v>
      </c>
      <c r="E295" s="35">
        <v>500884</v>
      </c>
      <c r="F295" s="35">
        <v>29264</v>
      </c>
      <c r="G295" s="35">
        <v>13572</v>
      </c>
      <c r="H295" s="36">
        <f t="shared" si="4"/>
        <v>2016910</v>
      </c>
    </row>
    <row r="296" spans="1:8" s="32" customFormat="1">
      <c r="A296" s="33">
        <v>5426</v>
      </c>
      <c r="B296" s="34" t="s">
        <v>362</v>
      </c>
      <c r="C296" s="35">
        <v>3895618</v>
      </c>
      <c r="D296" s="35">
        <v>125000</v>
      </c>
      <c r="E296" s="35">
        <v>1367010</v>
      </c>
      <c r="F296" s="35">
        <v>77913</v>
      </c>
      <c r="G296" s="35">
        <v>39860</v>
      </c>
      <c r="H296" s="36">
        <f t="shared" si="4"/>
        <v>5505401</v>
      </c>
    </row>
    <row r="297" spans="1:8" s="32" customFormat="1">
      <c r="A297" s="33">
        <v>5427</v>
      </c>
      <c r="B297" s="34" t="s">
        <v>363</v>
      </c>
      <c r="C297" s="35">
        <v>5402705</v>
      </c>
      <c r="D297" s="35">
        <v>0</v>
      </c>
      <c r="E297" s="35">
        <v>1836920</v>
      </c>
      <c r="F297" s="35">
        <v>108053</v>
      </c>
      <c r="G297" s="35">
        <v>23742</v>
      </c>
      <c r="H297" s="36">
        <f t="shared" si="4"/>
        <v>7371420</v>
      </c>
    </row>
    <row r="298" spans="1:8" s="32" customFormat="1">
      <c r="A298" s="33">
        <v>5428</v>
      </c>
      <c r="B298" s="34" t="s">
        <v>364</v>
      </c>
      <c r="C298" s="35">
        <v>2160946</v>
      </c>
      <c r="D298" s="35">
        <v>38430</v>
      </c>
      <c r="E298" s="35">
        <v>747787</v>
      </c>
      <c r="F298" s="35">
        <v>43217</v>
      </c>
      <c r="G298" s="35">
        <v>40172</v>
      </c>
      <c r="H298" s="36">
        <f t="shared" si="4"/>
        <v>3030552</v>
      </c>
    </row>
    <row r="299" spans="1:8" s="32" customFormat="1">
      <c r="A299" s="33">
        <v>5429</v>
      </c>
      <c r="B299" s="34" t="s">
        <v>365</v>
      </c>
      <c r="C299" s="35">
        <v>1939996</v>
      </c>
      <c r="D299" s="35">
        <v>0</v>
      </c>
      <c r="E299" s="35">
        <v>659600</v>
      </c>
      <c r="F299" s="35">
        <v>38801</v>
      </c>
      <c r="G299" s="35">
        <v>16644</v>
      </c>
      <c r="H299" s="36">
        <f t="shared" si="4"/>
        <v>2655041</v>
      </c>
    </row>
    <row r="300" spans="1:8" s="32" customFormat="1">
      <c r="A300" s="33">
        <v>5430</v>
      </c>
      <c r="B300" s="34" t="s">
        <v>366</v>
      </c>
      <c r="C300" s="35">
        <v>3162711</v>
      </c>
      <c r="D300" s="35">
        <v>6000</v>
      </c>
      <c r="E300" s="35">
        <v>1077364</v>
      </c>
      <c r="F300" s="35">
        <v>63253</v>
      </c>
      <c r="G300" s="35">
        <v>61789</v>
      </c>
      <c r="H300" s="36">
        <f t="shared" si="4"/>
        <v>4371117</v>
      </c>
    </row>
    <row r="301" spans="1:8" s="32" customFormat="1">
      <c r="A301" s="33">
        <v>5431</v>
      </c>
      <c r="B301" s="34" t="s">
        <v>367</v>
      </c>
      <c r="C301" s="35">
        <v>3104243</v>
      </c>
      <c r="D301" s="35">
        <v>35000</v>
      </c>
      <c r="E301" s="35">
        <v>1067342</v>
      </c>
      <c r="F301" s="35">
        <v>62083</v>
      </c>
      <c r="G301" s="35">
        <v>68515</v>
      </c>
      <c r="H301" s="36">
        <f t="shared" si="4"/>
        <v>4337183</v>
      </c>
    </row>
    <row r="302" spans="1:8" s="32" customFormat="1">
      <c r="A302" s="33">
        <v>5432</v>
      </c>
      <c r="B302" s="34" t="s">
        <v>368</v>
      </c>
      <c r="C302" s="35">
        <v>1943712</v>
      </c>
      <c r="D302" s="35">
        <v>38480</v>
      </c>
      <c r="E302" s="35">
        <v>673946</v>
      </c>
      <c r="F302" s="35">
        <v>38877</v>
      </c>
      <c r="G302" s="35">
        <v>21927</v>
      </c>
      <c r="H302" s="36">
        <f t="shared" si="4"/>
        <v>2716942</v>
      </c>
    </row>
    <row r="303" spans="1:8" s="32" customFormat="1">
      <c r="A303" s="33">
        <v>5433</v>
      </c>
      <c r="B303" s="34" t="s">
        <v>369</v>
      </c>
      <c r="C303" s="35">
        <v>2827090</v>
      </c>
      <c r="D303" s="35">
        <v>0</v>
      </c>
      <c r="E303" s="35">
        <v>961210</v>
      </c>
      <c r="F303" s="35">
        <v>56541</v>
      </c>
      <c r="G303" s="35">
        <v>72997</v>
      </c>
      <c r="H303" s="36">
        <f t="shared" si="4"/>
        <v>3917838</v>
      </c>
    </row>
    <row r="304" spans="1:8" s="32" customFormat="1">
      <c r="A304" s="33">
        <v>5434</v>
      </c>
      <c r="B304" s="34" t="s">
        <v>370</v>
      </c>
      <c r="C304" s="35">
        <v>1748748</v>
      </c>
      <c r="D304" s="35">
        <v>0</v>
      </c>
      <c r="E304" s="35">
        <v>594574</v>
      </c>
      <c r="F304" s="35">
        <v>34975</v>
      </c>
      <c r="G304" s="35">
        <v>13728</v>
      </c>
      <c r="H304" s="36">
        <f t="shared" si="4"/>
        <v>2392025</v>
      </c>
    </row>
    <row r="305" spans="1:8" s="32" customFormat="1">
      <c r="A305" s="33">
        <v>5435</v>
      </c>
      <c r="B305" s="34" t="s">
        <v>371</v>
      </c>
      <c r="C305" s="35">
        <v>3548736</v>
      </c>
      <c r="D305" s="35">
        <v>0</v>
      </c>
      <c r="E305" s="35">
        <v>1206570</v>
      </c>
      <c r="F305" s="35">
        <v>70975</v>
      </c>
      <c r="G305" s="35">
        <v>78000</v>
      </c>
      <c r="H305" s="36">
        <f t="shared" si="4"/>
        <v>4904281</v>
      </c>
    </row>
    <row r="306" spans="1:8" s="32" customFormat="1">
      <c r="A306" s="33">
        <v>5436</v>
      </c>
      <c r="B306" s="34" t="s">
        <v>372</v>
      </c>
      <c r="C306" s="35">
        <v>2025577</v>
      </c>
      <c r="D306" s="35">
        <v>0</v>
      </c>
      <c r="E306" s="35">
        <v>688696</v>
      </c>
      <c r="F306" s="35">
        <v>40510</v>
      </c>
      <c r="G306" s="35">
        <v>16544</v>
      </c>
      <c r="H306" s="36">
        <f t="shared" si="4"/>
        <v>2771327</v>
      </c>
    </row>
    <row r="307" spans="1:8" s="32" customFormat="1">
      <c r="A307" s="33">
        <v>5437</v>
      </c>
      <c r="B307" s="34" t="s">
        <v>373</v>
      </c>
      <c r="C307" s="35">
        <v>2511233</v>
      </c>
      <c r="D307" s="35">
        <v>0</v>
      </c>
      <c r="E307" s="35">
        <v>853820</v>
      </c>
      <c r="F307" s="35">
        <v>50224</v>
      </c>
      <c r="G307" s="35">
        <v>21752</v>
      </c>
      <c r="H307" s="36">
        <f t="shared" si="4"/>
        <v>3437029</v>
      </c>
    </row>
    <row r="308" spans="1:8" s="32" customFormat="1">
      <c r="A308" s="33">
        <v>5438</v>
      </c>
      <c r="B308" s="34" t="s">
        <v>374</v>
      </c>
      <c r="C308" s="35">
        <v>2361073</v>
      </c>
      <c r="D308" s="35">
        <v>2000</v>
      </c>
      <c r="E308" s="35">
        <v>803445</v>
      </c>
      <c r="F308" s="35">
        <v>47221</v>
      </c>
      <c r="G308" s="35">
        <v>67069</v>
      </c>
      <c r="H308" s="36">
        <f t="shared" si="4"/>
        <v>3280808</v>
      </c>
    </row>
    <row r="309" spans="1:8" s="32" customFormat="1">
      <c r="A309" s="33">
        <v>5440</v>
      </c>
      <c r="B309" s="34" t="s">
        <v>375</v>
      </c>
      <c r="C309" s="35">
        <v>1924324</v>
      </c>
      <c r="D309" s="35">
        <v>0</v>
      </c>
      <c r="E309" s="35">
        <v>654272</v>
      </c>
      <c r="F309" s="35">
        <v>38486</v>
      </c>
      <c r="G309" s="35">
        <v>36105</v>
      </c>
      <c r="H309" s="36">
        <f t="shared" si="4"/>
        <v>2653187</v>
      </c>
    </row>
    <row r="310" spans="1:8" s="32" customFormat="1">
      <c r="A310" s="33">
        <v>5441</v>
      </c>
      <c r="B310" s="34" t="s">
        <v>376</v>
      </c>
      <c r="C310" s="35">
        <v>7587903</v>
      </c>
      <c r="D310" s="35">
        <v>58800</v>
      </c>
      <c r="E310" s="35">
        <v>2599880</v>
      </c>
      <c r="F310" s="35">
        <v>151756</v>
      </c>
      <c r="G310" s="35">
        <v>179669</v>
      </c>
      <c r="H310" s="36">
        <f t="shared" si="4"/>
        <v>10578008</v>
      </c>
    </row>
    <row r="311" spans="1:8" s="32" customFormat="1">
      <c r="A311" s="33">
        <v>5442</v>
      </c>
      <c r="B311" s="34" t="s">
        <v>377</v>
      </c>
      <c r="C311" s="35">
        <v>6919277</v>
      </c>
      <c r="D311" s="35">
        <v>25200</v>
      </c>
      <c r="E311" s="35">
        <v>2361123</v>
      </c>
      <c r="F311" s="35">
        <v>138383</v>
      </c>
      <c r="G311" s="35">
        <v>159770</v>
      </c>
      <c r="H311" s="36">
        <f t="shared" si="4"/>
        <v>9603753</v>
      </c>
    </row>
    <row r="312" spans="1:8" s="32" customFormat="1">
      <c r="A312" s="33">
        <v>5443</v>
      </c>
      <c r="B312" s="34" t="s">
        <v>378</v>
      </c>
      <c r="C312" s="35">
        <v>15254794</v>
      </c>
      <c r="D312" s="35">
        <v>125000</v>
      </c>
      <c r="E312" s="35">
        <v>5229128</v>
      </c>
      <c r="F312" s="35">
        <v>305094</v>
      </c>
      <c r="G312" s="35">
        <v>482619</v>
      </c>
      <c r="H312" s="36">
        <f t="shared" si="4"/>
        <v>21396635</v>
      </c>
    </row>
    <row r="313" spans="1:8" s="32" customFormat="1">
      <c r="A313" s="33">
        <v>5444</v>
      </c>
      <c r="B313" s="34" t="s">
        <v>379</v>
      </c>
      <c r="C313" s="35">
        <v>12120482</v>
      </c>
      <c r="D313" s="35">
        <v>400000</v>
      </c>
      <c r="E313" s="35">
        <v>4256963</v>
      </c>
      <c r="F313" s="35">
        <v>242409</v>
      </c>
      <c r="G313" s="35">
        <v>311032</v>
      </c>
      <c r="H313" s="36">
        <f t="shared" si="4"/>
        <v>17330886</v>
      </c>
    </row>
    <row r="314" spans="1:8" s="32" customFormat="1">
      <c r="A314" s="33">
        <v>5445</v>
      </c>
      <c r="B314" s="34" t="s">
        <v>380</v>
      </c>
      <c r="C314" s="35">
        <v>11391053</v>
      </c>
      <c r="D314" s="35">
        <v>60000</v>
      </c>
      <c r="E314" s="35">
        <v>3893358</v>
      </c>
      <c r="F314" s="35">
        <v>227824</v>
      </c>
      <c r="G314" s="35">
        <v>354008</v>
      </c>
      <c r="H314" s="36">
        <f t="shared" si="4"/>
        <v>15926243</v>
      </c>
    </row>
    <row r="315" spans="1:8" s="32" customFormat="1">
      <c r="A315" s="33">
        <v>5446</v>
      </c>
      <c r="B315" s="34" t="s">
        <v>381</v>
      </c>
      <c r="C315" s="35">
        <v>11575978</v>
      </c>
      <c r="D315" s="35">
        <v>54000</v>
      </c>
      <c r="E315" s="35">
        <v>3954193</v>
      </c>
      <c r="F315" s="35">
        <v>231519</v>
      </c>
      <c r="G315" s="35">
        <v>4980</v>
      </c>
      <c r="H315" s="36">
        <f t="shared" si="4"/>
        <v>15820670</v>
      </c>
    </row>
    <row r="316" spans="1:8" s="32" customFormat="1">
      <c r="A316" s="33">
        <v>5447</v>
      </c>
      <c r="B316" s="34" t="s">
        <v>382</v>
      </c>
      <c r="C316" s="35">
        <v>1604329</v>
      </c>
      <c r="D316" s="35">
        <v>20000</v>
      </c>
      <c r="E316" s="35">
        <v>552272</v>
      </c>
      <c r="F316" s="35">
        <v>32086</v>
      </c>
      <c r="G316" s="35">
        <v>15624</v>
      </c>
      <c r="H316" s="36">
        <f t="shared" si="4"/>
        <v>2224311</v>
      </c>
    </row>
    <row r="317" spans="1:8" s="32" customFormat="1">
      <c r="A317" s="33">
        <v>5448</v>
      </c>
      <c r="B317" s="34" t="s">
        <v>383</v>
      </c>
      <c r="C317" s="35">
        <v>1255499</v>
      </c>
      <c r="D317" s="35">
        <v>70000</v>
      </c>
      <c r="E317" s="35">
        <v>450668</v>
      </c>
      <c r="F317" s="35">
        <v>25111</v>
      </c>
      <c r="G317" s="35">
        <v>10688</v>
      </c>
      <c r="H317" s="36">
        <f t="shared" si="4"/>
        <v>1811966</v>
      </c>
    </row>
    <row r="318" spans="1:8" s="32" customFormat="1">
      <c r="A318" s="33">
        <v>5449</v>
      </c>
      <c r="B318" s="34" t="s">
        <v>384</v>
      </c>
      <c r="C318" s="35">
        <v>3472961</v>
      </c>
      <c r="D318" s="35">
        <v>32000</v>
      </c>
      <c r="E318" s="35">
        <v>1191685</v>
      </c>
      <c r="F318" s="35">
        <v>69459</v>
      </c>
      <c r="G318" s="35">
        <v>76444</v>
      </c>
      <c r="H318" s="36">
        <f t="shared" si="4"/>
        <v>4842549</v>
      </c>
    </row>
    <row r="319" spans="1:8" s="32" customFormat="1">
      <c r="A319" s="33">
        <v>5450</v>
      </c>
      <c r="B319" s="34" t="s">
        <v>385</v>
      </c>
      <c r="C319" s="35">
        <v>2431916</v>
      </c>
      <c r="D319" s="35">
        <v>0</v>
      </c>
      <c r="E319" s="35">
        <v>826852</v>
      </c>
      <c r="F319" s="35">
        <v>48639</v>
      </c>
      <c r="G319" s="35">
        <v>19392</v>
      </c>
      <c r="H319" s="36">
        <f t="shared" si="4"/>
        <v>3326799</v>
      </c>
    </row>
    <row r="320" spans="1:8" s="32" customFormat="1">
      <c r="A320" s="33">
        <v>5451</v>
      </c>
      <c r="B320" s="34" t="s">
        <v>386</v>
      </c>
      <c r="C320" s="35">
        <v>5971226</v>
      </c>
      <c r="D320" s="35">
        <v>15000</v>
      </c>
      <c r="E320" s="35">
        <v>2035317</v>
      </c>
      <c r="F320" s="35">
        <v>119425</v>
      </c>
      <c r="G320" s="35">
        <v>54058</v>
      </c>
      <c r="H320" s="36">
        <f t="shared" si="4"/>
        <v>8195026</v>
      </c>
    </row>
    <row r="321" spans="1:8" s="32" customFormat="1">
      <c r="A321" s="33">
        <v>5452</v>
      </c>
      <c r="B321" s="34" t="s">
        <v>387</v>
      </c>
      <c r="C321" s="35">
        <v>3772194</v>
      </c>
      <c r="D321" s="35">
        <v>17000</v>
      </c>
      <c r="E321" s="35">
        <v>1288325</v>
      </c>
      <c r="F321" s="35">
        <v>75445</v>
      </c>
      <c r="G321" s="35">
        <v>80777</v>
      </c>
      <c r="H321" s="36">
        <f t="shared" si="4"/>
        <v>5233741</v>
      </c>
    </row>
    <row r="322" spans="1:8" s="32" customFormat="1">
      <c r="A322" s="33">
        <v>5453</v>
      </c>
      <c r="B322" s="34" t="s">
        <v>388</v>
      </c>
      <c r="C322" s="35">
        <v>17771828</v>
      </c>
      <c r="D322" s="35">
        <v>50000</v>
      </c>
      <c r="E322" s="35">
        <v>6059419</v>
      </c>
      <c r="F322" s="35">
        <v>355438</v>
      </c>
      <c r="G322" s="35">
        <v>451466</v>
      </c>
      <c r="H322" s="36">
        <f t="shared" si="4"/>
        <v>24688151</v>
      </c>
    </row>
    <row r="323" spans="1:8" s="32" customFormat="1">
      <c r="A323" s="33">
        <v>5455</v>
      </c>
      <c r="B323" s="34" t="s">
        <v>389</v>
      </c>
      <c r="C323" s="35">
        <v>2806710</v>
      </c>
      <c r="D323" s="35">
        <v>0</v>
      </c>
      <c r="E323" s="35">
        <v>954283</v>
      </c>
      <c r="F323" s="35">
        <v>56134</v>
      </c>
      <c r="G323" s="35">
        <v>54333</v>
      </c>
      <c r="H323" s="36">
        <f t="shared" si="4"/>
        <v>3871460</v>
      </c>
    </row>
    <row r="324" spans="1:8" s="32" customFormat="1">
      <c r="A324" s="33">
        <v>5456</v>
      </c>
      <c r="B324" s="34" t="s">
        <v>390</v>
      </c>
      <c r="C324" s="35">
        <v>19481456</v>
      </c>
      <c r="D324" s="35">
        <v>200000</v>
      </c>
      <c r="E324" s="35">
        <v>6691695</v>
      </c>
      <c r="F324" s="35">
        <v>389629</v>
      </c>
      <c r="G324" s="35">
        <v>581379</v>
      </c>
      <c r="H324" s="36">
        <f t="shared" si="4"/>
        <v>27344159</v>
      </c>
    </row>
    <row r="325" spans="1:8" s="32" customFormat="1">
      <c r="A325" s="33">
        <v>5457</v>
      </c>
      <c r="B325" s="34" t="s">
        <v>391</v>
      </c>
      <c r="C325" s="35">
        <v>21576776</v>
      </c>
      <c r="D325" s="35">
        <v>25000</v>
      </c>
      <c r="E325" s="35">
        <v>7344603</v>
      </c>
      <c r="F325" s="35">
        <v>431536</v>
      </c>
      <c r="G325" s="35">
        <v>730736</v>
      </c>
      <c r="H325" s="36">
        <f t="shared" si="4"/>
        <v>30108651</v>
      </c>
    </row>
    <row r="326" spans="1:8" s="32" customFormat="1">
      <c r="A326" s="33">
        <v>5458</v>
      </c>
      <c r="B326" s="34" t="s">
        <v>392</v>
      </c>
      <c r="C326" s="35">
        <v>20542606</v>
      </c>
      <c r="D326" s="35">
        <v>200000</v>
      </c>
      <c r="E326" s="35">
        <v>7052488</v>
      </c>
      <c r="F326" s="35">
        <v>410854</v>
      </c>
      <c r="G326" s="35">
        <v>663150</v>
      </c>
      <c r="H326" s="36">
        <f t="shared" si="4"/>
        <v>28869098</v>
      </c>
    </row>
    <row r="327" spans="1:8" s="32" customFormat="1">
      <c r="A327" s="33">
        <v>5459</v>
      </c>
      <c r="B327" s="34" t="s">
        <v>393</v>
      </c>
      <c r="C327" s="35">
        <v>9782042</v>
      </c>
      <c r="D327" s="35">
        <v>7500</v>
      </c>
      <c r="E327" s="35">
        <v>3328444</v>
      </c>
      <c r="F327" s="35">
        <v>195640</v>
      </c>
      <c r="G327" s="35">
        <v>40000</v>
      </c>
      <c r="H327" s="36">
        <f t="shared" si="4"/>
        <v>13353626</v>
      </c>
    </row>
    <row r="328" spans="1:8" s="32" customFormat="1">
      <c r="A328" s="33">
        <v>5460</v>
      </c>
      <c r="B328" s="34" t="s">
        <v>394</v>
      </c>
      <c r="C328" s="35">
        <v>2949437</v>
      </c>
      <c r="D328" s="35">
        <v>0</v>
      </c>
      <c r="E328" s="35">
        <v>1002807</v>
      </c>
      <c r="F328" s="35">
        <v>58987</v>
      </c>
      <c r="G328" s="35">
        <v>25344</v>
      </c>
      <c r="H328" s="36">
        <f t="shared" si="4"/>
        <v>4036575</v>
      </c>
    </row>
    <row r="329" spans="1:8" s="32" customFormat="1">
      <c r="A329" s="33">
        <v>5461</v>
      </c>
      <c r="B329" s="34" t="s">
        <v>395</v>
      </c>
      <c r="C329" s="35">
        <v>2353920</v>
      </c>
      <c r="D329" s="35">
        <v>0</v>
      </c>
      <c r="E329" s="35">
        <v>800333</v>
      </c>
      <c r="F329" s="35">
        <v>47079</v>
      </c>
      <c r="G329" s="35">
        <v>20104</v>
      </c>
      <c r="H329" s="36">
        <f t="shared" si="4"/>
        <v>3221436</v>
      </c>
    </row>
    <row r="330" spans="1:8" s="32" customFormat="1">
      <c r="A330" s="33">
        <v>5462</v>
      </c>
      <c r="B330" s="34" t="s">
        <v>396</v>
      </c>
      <c r="C330" s="35">
        <v>2138301</v>
      </c>
      <c r="D330" s="35">
        <v>0</v>
      </c>
      <c r="E330" s="35">
        <v>727024</v>
      </c>
      <c r="F330" s="35">
        <v>42765</v>
      </c>
      <c r="G330" s="35">
        <v>17600</v>
      </c>
      <c r="H330" s="36">
        <f t="shared" si="4"/>
        <v>2925690</v>
      </c>
    </row>
    <row r="331" spans="1:8" s="32" customFormat="1">
      <c r="A331" s="33">
        <v>5463</v>
      </c>
      <c r="B331" s="34" t="s">
        <v>397</v>
      </c>
      <c r="C331" s="35">
        <v>2166294</v>
      </c>
      <c r="D331" s="35">
        <v>0</v>
      </c>
      <c r="E331" s="35">
        <v>736540</v>
      </c>
      <c r="F331" s="35">
        <v>43327</v>
      </c>
      <c r="G331" s="35">
        <v>18748</v>
      </c>
      <c r="H331" s="36">
        <f t="shared" ref="H331:H359" si="5">SUM(C331:G331)</f>
        <v>2964909</v>
      </c>
    </row>
    <row r="332" spans="1:8" s="32" customFormat="1">
      <c r="A332" s="33">
        <v>5464</v>
      </c>
      <c r="B332" s="34" t="s">
        <v>398</v>
      </c>
      <c r="C332" s="35">
        <v>2890252</v>
      </c>
      <c r="D332" s="35">
        <v>0</v>
      </c>
      <c r="E332" s="35">
        <v>982686</v>
      </c>
      <c r="F332" s="35">
        <v>57805</v>
      </c>
      <c r="G332" s="35">
        <v>23624</v>
      </c>
      <c r="H332" s="36">
        <f t="shared" si="5"/>
        <v>3954367</v>
      </c>
    </row>
    <row r="333" spans="1:8" s="32" customFormat="1">
      <c r="A333" s="33">
        <v>5466</v>
      </c>
      <c r="B333" s="34" t="s">
        <v>399</v>
      </c>
      <c r="C333" s="35">
        <v>3979955</v>
      </c>
      <c r="D333" s="35">
        <v>0</v>
      </c>
      <c r="E333" s="35">
        <v>1353186</v>
      </c>
      <c r="F333" s="35">
        <v>79599</v>
      </c>
      <c r="G333" s="35">
        <v>35085</v>
      </c>
      <c r="H333" s="36">
        <f t="shared" si="5"/>
        <v>5447825</v>
      </c>
    </row>
    <row r="334" spans="1:8" s="32" customFormat="1">
      <c r="A334" s="33">
        <v>5467</v>
      </c>
      <c r="B334" s="34" t="s">
        <v>400</v>
      </c>
      <c r="C334" s="35">
        <v>2059943</v>
      </c>
      <c r="D334" s="35">
        <v>0</v>
      </c>
      <c r="E334" s="35">
        <v>700381</v>
      </c>
      <c r="F334" s="35">
        <v>41199</v>
      </c>
      <c r="G334" s="35">
        <v>16896</v>
      </c>
      <c r="H334" s="36">
        <f t="shared" si="5"/>
        <v>2818419</v>
      </c>
    </row>
    <row r="335" spans="1:8" s="32" customFormat="1">
      <c r="A335" s="33">
        <v>5468</v>
      </c>
      <c r="B335" s="34" t="s">
        <v>401</v>
      </c>
      <c r="C335" s="35">
        <v>1798593</v>
      </c>
      <c r="D335" s="35">
        <v>0</v>
      </c>
      <c r="E335" s="35">
        <v>611522</v>
      </c>
      <c r="F335" s="35">
        <v>35970</v>
      </c>
      <c r="G335" s="35">
        <v>43553</v>
      </c>
      <c r="H335" s="36">
        <f t="shared" si="5"/>
        <v>2489638</v>
      </c>
    </row>
    <row r="336" spans="1:8" s="32" customFormat="1">
      <c r="A336" s="33">
        <v>5470</v>
      </c>
      <c r="B336" s="34" t="s">
        <v>402</v>
      </c>
      <c r="C336" s="35">
        <v>3612274</v>
      </c>
      <c r="D336" s="35">
        <v>120000</v>
      </c>
      <c r="E336" s="35">
        <v>1268976</v>
      </c>
      <c r="F336" s="35">
        <v>72246</v>
      </c>
      <c r="G336" s="35">
        <v>110564</v>
      </c>
      <c r="H336" s="36">
        <f t="shared" si="5"/>
        <v>5184060</v>
      </c>
    </row>
    <row r="337" spans="1:8" s="32" customFormat="1">
      <c r="A337" s="33">
        <v>5471</v>
      </c>
      <c r="B337" s="34" t="s">
        <v>403</v>
      </c>
      <c r="C337" s="35">
        <v>8047486</v>
      </c>
      <c r="D337" s="35">
        <v>43000</v>
      </c>
      <c r="E337" s="35">
        <v>2750763</v>
      </c>
      <c r="F337" s="35">
        <v>160951</v>
      </c>
      <c r="G337" s="35">
        <v>200411</v>
      </c>
      <c r="H337" s="36">
        <f t="shared" si="5"/>
        <v>11202611</v>
      </c>
    </row>
    <row r="338" spans="1:8" s="32" customFormat="1">
      <c r="A338" s="33">
        <v>5472</v>
      </c>
      <c r="B338" s="34" t="s">
        <v>404</v>
      </c>
      <c r="C338" s="35">
        <v>2191545</v>
      </c>
      <c r="D338" s="35">
        <v>0</v>
      </c>
      <c r="E338" s="35">
        <v>745126</v>
      </c>
      <c r="F338" s="35">
        <v>43830</v>
      </c>
      <c r="G338" s="35">
        <v>20500</v>
      </c>
      <c r="H338" s="36">
        <f t="shared" si="5"/>
        <v>3001001</v>
      </c>
    </row>
    <row r="339" spans="1:8" s="32" customFormat="1">
      <c r="A339" s="33">
        <v>5473</v>
      </c>
      <c r="B339" s="34" t="s">
        <v>405</v>
      </c>
      <c r="C339" s="35">
        <v>1536083</v>
      </c>
      <c r="D339" s="35">
        <v>0</v>
      </c>
      <c r="E339" s="35">
        <v>522265</v>
      </c>
      <c r="F339" s="35">
        <v>30720</v>
      </c>
      <c r="G339" s="35">
        <v>22152</v>
      </c>
      <c r="H339" s="36">
        <f t="shared" si="5"/>
        <v>2111220</v>
      </c>
    </row>
    <row r="340" spans="1:8" s="32" customFormat="1">
      <c r="A340" s="33">
        <v>5474</v>
      </c>
      <c r="B340" s="34" t="s">
        <v>406</v>
      </c>
      <c r="C340" s="35">
        <v>1500789</v>
      </c>
      <c r="D340" s="35">
        <v>20000</v>
      </c>
      <c r="E340" s="35">
        <v>517069</v>
      </c>
      <c r="F340" s="35">
        <v>30015</v>
      </c>
      <c r="G340" s="35">
        <v>14862</v>
      </c>
      <c r="H340" s="36">
        <f t="shared" si="5"/>
        <v>2082735</v>
      </c>
    </row>
    <row r="341" spans="1:8" s="32" customFormat="1">
      <c r="A341" s="33">
        <v>5475</v>
      </c>
      <c r="B341" s="34" t="s">
        <v>407</v>
      </c>
      <c r="C341" s="35">
        <v>6038663</v>
      </c>
      <c r="D341" s="35">
        <v>3000</v>
      </c>
      <c r="E341" s="35">
        <v>2054166</v>
      </c>
      <c r="F341" s="35">
        <v>120774</v>
      </c>
      <c r="G341" s="35">
        <v>15000</v>
      </c>
      <c r="H341" s="36">
        <f t="shared" si="5"/>
        <v>8231603</v>
      </c>
    </row>
    <row r="342" spans="1:8" s="32" customFormat="1">
      <c r="A342" s="33">
        <v>5476</v>
      </c>
      <c r="B342" s="34" t="s">
        <v>408</v>
      </c>
      <c r="C342" s="35">
        <v>11300753</v>
      </c>
      <c r="D342" s="35">
        <v>131747</v>
      </c>
      <c r="E342" s="35">
        <v>3859256</v>
      </c>
      <c r="F342" s="35">
        <v>226013</v>
      </c>
      <c r="G342" s="35">
        <v>167595</v>
      </c>
      <c r="H342" s="36">
        <f t="shared" si="5"/>
        <v>15685364</v>
      </c>
    </row>
    <row r="343" spans="1:8" s="32" customFormat="1">
      <c r="A343" s="33">
        <v>5477</v>
      </c>
      <c r="B343" s="34" t="s">
        <v>409</v>
      </c>
      <c r="C343" s="35">
        <v>2555306</v>
      </c>
      <c r="D343" s="35">
        <v>5000</v>
      </c>
      <c r="E343" s="35">
        <v>870505</v>
      </c>
      <c r="F343" s="35">
        <v>51107</v>
      </c>
      <c r="G343" s="35">
        <v>22176</v>
      </c>
      <c r="H343" s="36">
        <f t="shared" si="5"/>
        <v>3504094</v>
      </c>
    </row>
    <row r="344" spans="1:8" s="32" customFormat="1">
      <c r="A344" s="33">
        <v>5478</v>
      </c>
      <c r="B344" s="34" t="s">
        <v>410</v>
      </c>
      <c r="C344" s="35">
        <v>2018920</v>
      </c>
      <c r="D344" s="35">
        <v>44200</v>
      </c>
      <c r="E344" s="35">
        <v>701461</v>
      </c>
      <c r="F344" s="35">
        <v>40377</v>
      </c>
      <c r="G344" s="35">
        <v>17006</v>
      </c>
      <c r="H344" s="36">
        <f t="shared" si="5"/>
        <v>2821964</v>
      </c>
    </row>
    <row r="345" spans="1:8" s="32" customFormat="1">
      <c r="A345" s="33">
        <v>5479</v>
      </c>
      <c r="B345" s="34" t="s">
        <v>411</v>
      </c>
      <c r="C345" s="35">
        <v>9761401</v>
      </c>
      <c r="D345" s="35">
        <v>25000</v>
      </c>
      <c r="E345" s="35">
        <v>3327376</v>
      </c>
      <c r="F345" s="35">
        <v>195229</v>
      </c>
      <c r="G345" s="35">
        <v>240093</v>
      </c>
      <c r="H345" s="36">
        <f t="shared" si="5"/>
        <v>13549099</v>
      </c>
    </row>
    <row r="346" spans="1:8" s="32" customFormat="1">
      <c r="A346" s="33">
        <v>5481</v>
      </c>
      <c r="B346" s="34" t="s">
        <v>412</v>
      </c>
      <c r="C346" s="35">
        <v>3794950</v>
      </c>
      <c r="D346" s="35">
        <v>16700</v>
      </c>
      <c r="E346" s="35">
        <v>1295960</v>
      </c>
      <c r="F346" s="35">
        <v>75901</v>
      </c>
      <c r="G346" s="35">
        <v>127028</v>
      </c>
      <c r="H346" s="36">
        <f t="shared" si="5"/>
        <v>5310539</v>
      </c>
    </row>
    <row r="347" spans="1:8" s="32" customFormat="1">
      <c r="A347" s="33">
        <v>5482</v>
      </c>
      <c r="B347" s="34" t="s">
        <v>413</v>
      </c>
      <c r="C347" s="35">
        <v>3905894</v>
      </c>
      <c r="D347" s="35">
        <v>0</v>
      </c>
      <c r="E347" s="35">
        <v>1328005</v>
      </c>
      <c r="F347" s="35">
        <v>78118</v>
      </c>
      <c r="G347" s="35">
        <v>74618</v>
      </c>
      <c r="H347" s="36">
        <f t="shared" si="5"/>
        <v>5386635</v>
      </c>
    </row>
    <row r="348" spans="1:8" s="32" customFormat="1">
      <c r="A348" s="33">
        <v>5483</v>
      </c>
      <c r="B348" s="34" t="s">
        <v>414</v>
      </c>
      <c r="C348" s="35">
        <v>1197128</v>
      </c>
      <c r="D348" s="35">
        <v>2000</v>
      </c>
      <c r="E348" s="35">
        <v>407703</v>
      </c>
      <c r="F348" s="35">
        <v>23944</v>
      </c>
      <c r="G348" s="35">
        <v>8448</v>
      </c>
      <c r="H348" s="36">
        <f t="shared" si="5"/>
        <v>1639223</v>
      </c>
    </row>
    <row r="349" spans="1:8" s="32" customFormat="1">
      <c r="A349" s="33">
        <v>5484</v>
      </c>
      <c r="B349" s="34" t="s">
        <v>415</v>
      </c>
      <c r="C349" s="35">
        <v>2821927</v>
      </c>
      <c r="D349" s="35">
        <v>0</v>
      </c>
      <c r="E349" s="35">
        <v>959455</v>
      </c>
      <c r="F349" s="35">
        <v>56438</v>
      </c>
      <c r="G349" s="35">
        <v>25566</v>
      </c>
      <c r="H349" s="36">
        <f t="shared" si="5"/>
        <v>3863386</v>
      </c>
    </row>
    <row r="350" spans="1:8" s="32" customFormat="1">
      <c r="A350" s="33">
        <v>5485</v>
      </c>
      <c r="B350" s="34" t="s">
        <v>416</v>
      </c>
      <c r="C350" s="35">
        <v>3426740</v>
      </c>
      <c r="D350" s="35">
        <v>0</v>
      </c>
      <c r="E350" s="35">
        <v>1165092</v>
      </c>
      <c r="F350" s="35">
        <v>68536</v>
      </c>
      <c r="G350" s="35">
        <v>118562</v>
      </c>
      <c r="H350" s="36">
        <f t="shared" si="5"/>
        <v>4778930</v>
      </c>
    </row>
    <row r="351" spans="1:8" s="32" customFormat="1">
      <c r="A351" s="33">
        <v>5486</v>
      </c>
      <c r="B351" s="34" t="s">
        <v>417</v>
      </c>
      <c r="C351" s="35">
        <v>1172138</v>
      </c>
      <c r="D351" s="35">
        <v>32000</v>
      </c>
      <c r="E351" s="35">
        <v>409406</v>
      </c>
      <c r="F351" s="35">
        <v>23442</v>
      </c>
      <c r="G351" s="35">
        <v>8800</v>
      </c>
      <c r="H351" s="36">
        <f t="shared" si="5"/>
        <v>1645786</v>
      </c>
    </row>
    <row r="352" spans="1:8" s="32" customFormat="1">
      <c r="A352" s="33">
        <v>5487</v>
      </c>
      <c r="B352" s="34" t="s">
        <v>418</v>
      </c>
      <c r="C352" s="35">
        <v>622763</v>
      </c>
      <c r="D352" s="35">
        <v>78000</v>
      </c>
      <c r="E352" s="35">
        <v>238259</v>
      </c>
      <c r="F352" s="35">
        <v>12453</v>
      </c>
      <c r="G352" s="35">
        <v>3872</v>
      </c>
      <c r="H352" s="36">
        <f t="shared" si="5"/>
        <v>955347</v>
      </c>
    </row>
    <row r="353" spans="1:8" s="32" customFormat="1">
      <c r="A353" s="33">
        <v>5488</v>
      </c>
      <c r="B353" s="34" t="s">
        <v>419</v>
      </c>
      <c r="C353" s="35">
        <v>1851668</v>
      </c>
      <c r="D353" s="35">
        <v>0</v>
      </c>
      <c r="E353" s="35">
        <v>629566</v>
      </c>
      <c r="F353" s="35">
        <v>37034</v>
      </c>
      <c r="G353" s="35">
        <v>23441</v>
      </c>
      <c r="H353" s="36">
        <f t="shared" si="5"/>
        <v>2541709</v>
      </c>
    </row>
    <row r="354" spans="1:8" s="32" customFormat="1">
      <c r="A354" s="33">
        <v>5489</v>
      </c>
      <c r="B354" s="34" t="s">
        <v>420</v>
      </c>
      <c r="C354" s="35">
        <v>2253911</v>
      </c>
      <c r="D354" s="35">
        <v>24000</v>
      </c>
      <c r="E354" s="35">
        <v>774492</v>
      </c>
      <c r="F354" s="35">
        <v>45080</v>
      </c>
      <c r="G354" s="35">
        <v>15488</v>
      </c>
      <c r="H354" s="36">
        <f t="shared" si="5"/>
        <v>3112971</v>
      </c>
    </row>
    <row r="355" spans="1:8" s="32" customFormat="1">
      <c r="A355" s="33">
        <v>5490</v>
      </c>
      <c r="B355" s="34" t="s">
        <v>421</v>
      </c>
      <c r="C355" s="35">
        <v>10370842</v>
      </c>
      <c r="D355" s="35">
        <v>20000</v>
      </c>
      <c r="E355" s="35">
        <v>3532890</v>
      </c>
      <c r="F355" s="35">
        <v>207418</v>
      </c>
      <c r="G355" s="35">
        <v>90769</v>
      </c>
      <c r="H355" s="36">
        <f t="shared" si="5"/>
        <v>14221919</v>
      </c>
    </row>
    <row r="356" spans="1:8" s="32" customFormat="1">
      <c r="A356" s="33">
        <v>5491</v>
      </c>
      <c r="B356" s="34" t="s">
        <v>422</v>
      </c>
      <c r="C356" s="35">
        <v>1902663</v>
      </c>
      <c r="D356" s="35">
        <v>324358</v>
      </c>
      <c r="E356" s="35">
        <v>646901</v>
      </c>
      <c r="F356" s="35">
        <v>38475</v>
      </c>
      <c r="G356" s="35">
        <v>33756</v>
      </c>
      <c r="H356" s="36">
        <f t="shared" si="5"/>
        <v>2946153</v>
      </c>
    </row>
    <row r="357" spans="1:8" s="32" customFormat="1">
      <c r="A357" s="33">
        <v>5492</v>
      </c>
      <c r="B357" s="34" t="s">
        <v>423</v>
      </c>
      <c r="C357" s="35">
        <v>5237919</v>
      </c>
      <c r="D357" s="35">
        <v>135000</v>
      </c>
      <c r="E357" s="35">
        <v>1826792</v>
      </c>
      <c r="F357" s="35">
        <v>104761</v>
      </c>
      <c r="G357" s="35">
        <v>95737</v>
      </c>
      <c r="H357" s="36">
        <f t="shared" si="5"/>
        <v>7400209</v>
      </c>
    </row>
    <row r="358" spans="1:8" s="32" customFormat="1">
      <c r="A358" s="33">
        <v>5493</v>
      </c>
      <c r="B358" s="34" t="s">
        <v>424</v>
      </c>
      <c r="C358" s="35">
        <v>891037</v>
      </c>
      <c r="D358" s="35">
        <v>0</v>
      </c>
      <c r="E358" s="35">
        <v>302953</v>
      </c>
      <c r="F358" s="35">
        <v>17822</v>
      </c>
      <c r="G358" s="35">
        <v>5310</v>
      </c>
      <c r="H358" s="36">
        <f t="shared" si="5"/>
        <v>1217122</v>
      </c>
    </row>
    <row r="359" spans="1:8" s="32" customFormat="1" ht="13.5" thickBot="1">
      <c r="A359" s="37">
        <v>5702</v>
      </c>
      <c r="B359" s="38" t="s">
        <v>425</v>
      </c>
      <c r="C359" s="39">
        <v>1863286</v>
      </c>
      <c r="D359" s="39">
        <v>0</v>
      </c>
      <c r="E359" s="39">
        <v>633517</v>
      </c>
      <c r="F359" s="39">
        <v>37265</v>
      </c>
      <c r="G359" s="39">
        <v>18672</v>
      </c>
      <c r="H359" s="40">
        <f t="shared" si="5"/>
        <v>2552740</v>
      </c>
    </row>
    <row r="360" spans="1:8">
      <c r="A360" s="41"/>
      <c r="B360" s="42" t="s">
        <v>71</v>
      </c>
      <c r="C360" s="43">
        <f>SUM(C11:C359)</f>
        <v>2414918322</v>
      </c>
      <c r="D360" s="43">
        <f t="shared" ref="D360:H360" si="6">SUM(D11:D359)</f>
        <v>19108728</v>
      </c>
      <c r="E360" s="43">
        <f t="shared" si="6"/>
        <v>826972343</v>
      </c>
      <c r="F360" s="43">
        <f t="shared" si="6"/>
        <v>48292686</v>
      </c>
      <c r="G360" s="43">
        <f t="shared" si="6"/>
        <v>54895632</v>
      </c>
      <c r="H360" s="43">
        <f t="shared" si="6"/>
        <v>3364187711</v>
      </c>
    </row>
    <row r="361" spans="1:8">
      <c r="A361" s="44"/>
      <c r="B361" s="45" t="s">
        <v>72</v>
      </c>
      <c r="C361" s="35">
        <v>0</v>
      </c>
      <c r="D361" s="35">
        <v>0</v>
      </c>
      <c r="E361" s="35">
        <v>0</v>
      </c>
      <c r="F361" s="35">
        <v>0</v>
      </c>
      <c r="G361" s="35">
        <v>0</v>
      </c>
      <c r="H361" s="36">
        <f t="shared" ref="H361" si="7">SUM(C361:G361)</f>
        <v>0</v>
      </c>
    </row>
    <row r="362" spans="1:8">
      <c r="A362" s="44"/>
      <c r="B362" s="45" t="s">
        <v>426</v>
      </c>
      <c r="C362" s="46">
        <f>SUM(C360:C361)</f>
        <v>2414918322</v>
      </c>
      <c r="D362" s="46">
        <f t="shared" ref="D362:H362" si="8">SUM(D360:D361)</f>
        <v>19108728</v>
      </c>
      <c r="E362" s="46">
        <f t="shared" si="8"/>
        <v>826972343</v>
      </c>
      <c r="F362" s="46">
        <f t="shared" si="8"/>
        <v>48292686</v>
      </c>
      <c r="G362" s="46">
        <f t="shared" si="8"/>
        <v>54895632</v>
      </c>
      <c r="H362" s="46">
        <f t="shared" si="8"/>
        <v>3364187711</v>
      </c>
    </row>
    <row r="369" spans="3:8">
      <c r="C369" s="47"/>
      <c r="D369" s="47"/>
      <c r="E369" s="47"/>
      <c r="F369" s="47"/>
      <c r="G369" s="47"/>
      <c r="H369" s="47"/>
    </row>
  </sheetData>
  <mergeCells count="11">
    <mergeCell ref="H9:H10"/>
    <mergeCell ref="A1:B1"/>
    <mergeCell ref="A2:B2"/>
    <mergeCell ref="A3:B3"/>
    <mergeCell ref="A8:A10"/>
    <mergeCell ref="B8:B10"/>
    <mergeCell ref="C8:H8"/>
    <mergeCell ref="C9:D9"/>
    <mergeCell ref="E9:E10"/>
    <mergeCell ref="F9:F10"/>
    <mergeCell ref="G9:G10"/>
  </mergeCells>
  <pageMargins left="0.25" right="0.25" top="0.75" bottom="0.75" header="0.3" footer="0.3"/>
  <pageSetup paperSize="9" scale="90" firstPageNumber="0" fitToHeight="0" orientation="portrait" r:id="rId1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I43"/>
  <sheetViews>
    <sheetView tabSelected="1" view="pageBreakPreview" topLeftCell="A13" zoomScale="60" zoomScaleNormal="90" workbookViewId="0">
      <selection activeCell="E4" sqref="E4"/>
    </sheetView>
  </sheetViews>
  <sheetFormatPr defaultRowHeight="12.75"/>
  <cols>
    <col min="2" max="2" width="49.28515625" customWidth="1"/>
    <col min="3" max="3" width="12.5703125" customWidth="1"/>
    <col min="4" max="4" width="11.85546875" customWidth="1"/>
    <col min="5" max="5" width="12" customWidth="1"/>
    <col min="6" max="6" width="12.28515625" customWidth="1"/>
    <col min="7" max="7" width="13" customWidth="1"/>
  </cols>
  <sheetData>
    <row r="1" spans="1:7" ht="20.25">
      <c r="A1" s="105" t="s">
        <v>0</v>
      </c>
      <c r="B1" s="105"/>
      <c r="C1" s="48"/>
      <c r="E1" s="48"/>
      <c r="F1" s="48"/>
      <c r="G1" s="3" t="s">
        <v>1</v>
      </c>
    </row>
    <row r="2" spans="1:7">
      <c r="A2" s="106" t="s">
        <v>2</v>
      </c>
      <c r="B2" s="106"/>
    </row>
    <row r="3" spans="1:7" ht="15.75" customHeight="1">
      <c r="A3" s="107" t="s">
        <v>427</v>
      </c>
      <c r="B3" s="107"/>
    </row>
    <row r="4" spans="1:7">
      <c r="A4" s="49"/>
      <c r="B4" s="49"/>
    </row>
    <row r="5" spans="1:7" ht="15.75">
      <c r="A5" s="50" t="s">
        <v>428</v>
      </c>
    </row>
    <row r="6" spans="1:7">
      <c r="A6" s="51"/>
      <c r="B6" s="51"/>
    </row>
    <row r="7" spans="1:7">
      <c r="A7" s="51"/>
      <c r="B7" s="51"/>
      <c r="C7" s="52"/>
      <c r="D7" s="52"/>
      <c r="E7" s="52"/>
      <c r="F7" s="52"/>
      <c r="G7" s="52" t="s">
        <v>4</v>
      </c>
    </row>
    <row r="8" spans="1:7" s="51" customFormat="1" ht="22.5">
      <c r="A8" s="53" t="s">
        <v>429</v>
      </c>
      <c r="B8" s="53" t="s">
        <v>430</v>
      </c>
      <c r="C8" s="54" t="s">
        <v>431</v>
      </c>
      <c r="D8" s="54" t="s">
        <v>432</v>
      </c>
      <c r="E8" s="54" t="s">
        <v>433</v>
      </c>
      <c r="F8" s="54" t="s">
        <v>434</v>
      </c>
      <c r="G8" s="54" t="s">
        <v>435</v>
      </c>
    </row>
    <row r="9" spans="1:7" s="59" customFormat="1" ht="18" customHeight="1">
      <c r="A9" s="55" t="s">
        <v>436</v>
      </c>
      <c r="B9" s="56" t="s">
        <v>437</v>
      </c>
      <c r="C9" s="57">
        <v>471360</v>
      </c>
      <c r="D9" s="57">
        <v>550608</v>
      </c>
      <c r="E9" s="57">
        <v>510984</v>
      </c>
      <c r="F9" s="57">
        <v>510984</v>
      </c>
      <c r="G9" s="58">
        <f t="shared" ref="G9:G43" si="0">F9+E9+D9+C9</f>
        <v>2043936</v>
      </c>
    </row>
    <row r="10" spans="1:7" s="59" customFormat="1" ht="18" customHeight="1">
      <c r="A10" s="55" t="s">
        <v>438</v>
      </c>
      <c r="B10" s="56" t="s">
        <v>439</v>
      </c>
      <c r="C10" s="57">
        <v>2035052</v>
      </c>
      <c r="D10" s="57">
        <v>2375785</v>
      </c>
      <c r="E10" s="57">
        <v>2173983</v>
      </c>
      <c r="F10" s="57">
        <v>2420971</v>
      </c>
      <c r="G10" s="58">
        <f t="shared" si="0"/>
        <v>9005791</v>
      </c>
    </row>
    <row r="11" spans="1:7" ht="18" customHeight="1">
      <c r="A11" s="55" t="s">
        <v>440</v>
      </c>
      <c r="B11" s="60" t="s">
        <v>441</v>
      </c>
      <c r="C11" s="57">
        <v>2529675</v>
      </c>
      <c r="D11" s="57">
        <v>2867274</v>
      </c>
      <c r="E11" s="57">
        <v>2597331</v>
      </c>
      <c r="F11" s="57">
        <v>2840072</v>
      </c>
      <c r="G11" s="58">
        <f t="shared" si="0"/>
        <v>10834352</v>
      </c>
    </row>
    <row r="12" spans="1:7" ht="18" customHeight="1">
      <c r="A12" s="55" t="s">
        <v>442</v>
      </c>
      <c r="B12" s="60" t="s">
        <v>443</v>
      </c>
      <c r="C12" s="57">
        <v>1535922</v>
      </c>
      <c r="D12" s="57">
        <v>1800135</v>
      </c>
      <c r="E12" s="57">
        <v>1576463</v>
      </c>
      <c r="F12" s="57">
        <v>1708823</v>
      </c>
      <c r="G12" s="58">
        <f t="shared" si="0"/>
        <v>6621343</v>
      </c>
    </row>
    <row r="13" spans="1:7" ht="18" customHeight="1">
      <c r="A13" s="55" t="s">
        <v>444</v>
      </c>
      <c r="B13" s="60" t="s">
        <v>445</v>
      </c>
      <c r="C13" s="57">
        <v>2427041</v>
      </c>
      <c r="D13" s="57">
        <v>2765268</v>
      </c>
      <c r="E13" s="57">
        <v>2582412</v>
      </c>
      <c r="F13" s="57">
        <v>2670225</v>
      </c>
      <c r="G13" s="58">
        <f t="shared" si="0"/>
        <v>10444946</v>
      </c>
    </row>
    <row r="14" spans="1:7" ht="18" customHeight="1">
      <c r="A14" s="55" t="s">
        <v>446</v>
      </c>
      <c r="B14" s="56" t="s">
        <v>447</v>
      </c>
      <c r="C14" s="57">
        <v>2031323</v>
      </c>
      <c r="D14" s="57">
        <v>2314781</v>
      </c>
      <c r="E14" s="57">
        <v>2166917</v>
      </c>
      <c r="F14" s="57">
        <v>2188473</v>
      </c>
      <c r="G14" s="58">
        <f t="shared" si="0"/>
        <v>8701494</v>
      </c>
    </row>
    <row r="15" spans="1:7" ht="18" customHeight="1">
      <c r="A15" s="55" t="s">
        <v>448</v>
      </c>
      <c r="B15" s="60" t="s">
        <v>449</v>
      </c>
      <c r="C15" s="57">
        <v>249165</v>
      </c>
      <c r="D15" s="57">
        <v>432009</v>
      </c>
      <c r="E15" s="57">
        <v>340587</v>
      </c>
      <c r="F15" s="57">
        <v>340587</v>
      </c>
      <c r="G15" s="58">
        <f t="shared" si="0"/>
        <v>1362348</v>
      </c>
    </row>
    <row r="16" spans="1:7" ht="18" customHeight="1">
      <c r="A16" s="61" t="s">
        <v>450</v>
      </c>
      <c r="B16" s="60" t="s">
        <v>451</v>
      </c>
      <c r="C16" s="57">
        <v>1755693</v>
      </c>
      <c r="D16" s="57">
        <v>1773545</v>
      </c>
      <c r="E16" s="57">
        <v>1694037</v>
      </c>
      <c r="F16" s="57">
        <v>1884615</v>
      </c>
      <c r="G16" s="58">
        <f t="shared" si="0"/>
        <v>7107890</v>
      </c>
    </row>
    <row r="17" spans="1:7" ht="18" customHeight="1">
      <c r="A17" s="55" t="s">
        <v>452</v>
      </c>
      <c r="B17" s="60" t="s">
        <v>453</v>
      </c>
      <c r="C17" s="57">
        <v>6998375</v>
      </c>
      <c r="D17" s="57">
        <v>7761331</v>
      </c>
      <c r="E17" s="57">
        <v>7050571</v>
      </c>
      <c r="F17" s="57">
        <v>7597393</v>
      </c>
      <c r="G17" s="58">
        <f t="shared" si="0"/>
        <v>29407670</v>
      </c>
    </row>
    <row r="18" spans="1:7" ht="18" customHeight="1">
      <c r="A18" s="55" t="s">
        <v>454</v>
      </c>
      <c r="B18" s="60" t="s">
        <v>455</v>
      </c>
      <c r="C18" s="57">
        <v>351261</v>
      </c>
      <c r="D18" s="57">
        <v>417189</v>
      </c>
      <c r="E18" s="57">
        <v>384225</v>
      </c>
      <c r="F18" s="57">
        <v>397222</v>
      </c>
      <c r="G18" s="58">
        <f t="shared" si="0"/>
        <v>1549897</v>
      </c>
    </row>
    <row r="19" spans="1:7" ht="18" customHeight="1">
      <c r="A19" s="55" t="s">
        <v>456</v>
      </c>
      <c r="B19" s="60" t="s">
        <v>457</v>
      </c>
      <c r="C19" s="57">
        <v>3273046</v>
      </c>
      <c r="D19" s="57">
        <v>3764317</v>
      </c>
      <c r="E19" s="57">
        <v>3578402</v>
      </c>
      <c r="F19" s="57">
        <v>3498000</v>
      </c>
      <c r="G19" s="58">
        <f t="shared" si="0"/>
        <v>14113765</v>
      </c>
    </row>
    <row r="20" spans="1:7" ht="18" customHeight="1">
      <c r="A20" s="55" t="s">
        <v>458</v>
      </c>
      <c r="B20" s="60" t="s">
        <v>459</v>
      </c>
      <c r="C20" s="57">
        <v>1756854</v>
      </c>
      <c r="D20" s="57">
        <v>2039651</v>
      </c>
      <c r="E20" s="57">
        <v>1897627</v>
      </c>
      <c r="F20" s="57">
        <v>1936898</v>
      </c>
      <c r="G20" s="58">
        <f t="shared" si="0"/>
        <v>7631030</v>
      </c>
    </row>
    <row r="21" spans="1:7" ht="18" customHeight="1">
      <c r="A21" s="55" t="s">
        <v>460</v>
      </c>
      <c r="B21" s="56" t="s">
        <v>461</v>
      </c>
      <c r="C21" s="57">
        <v>1459287</v>
      </c>
      <c r="D21" s="57">
        <v>1592986</v>
      </c>
      <c r="E21" s="57">
        <v>1508359</v>
      </c>
      <c r="F21" s="57">
        <v>1605370</v>
      </c>
      <c r="G21" s="58">
        <f t="shared" si="0"/>
        <v>6166002</v>
      </c>
    </row>
    <row r="22" spans="1:7" ht="18" customHeight="1">
      <c r="A22" s="55" t="s">
        <v>462</v>
      </c>
      <c r="B22" s="56" t="s">
        <v>463</v>
      </c>
      <c r="C22" s="57">
        <v>218658</v>
      </c>
      <c r="D22" s="57">
        <v>245010</v>
      </c>
      <c r="E22" s="57">
        <v>231834</v>
      </c>
      <c r="F22" s="57">
        <v>246402</v>
      </c>
      <c r="G22" s="58">
        <f t="shared" si="0"/>
        <v>941904</v>
      </c>
    </row>
    <row r="23" spans="1:7" ht="18" customHeight="1">
      <c r="A23" s="55" t="s">
        <v>464</v>
      </c>
      <c r="B23" s="60" t="s">
        <v>465</v>
      </c>
      <c r="C23" s="57">
        <v>762030</v>
      </c>
      <c r="D23" s="57">
        <v>877722</v>
      </c>
      <c r="E23" s="57">
        <v>819089</v>
      </c>
      <c r="F23" s="57">
        <v>914683</v>
      </c>
      <c r="G23" s="58">
        <f t="shared" si="0"/>
        <v>3373524</v>
      </c>
    </row>
    <row r="24" spans="1:7" ht="18" customHeight="1">
      <c r="A24" s="55" t="s">
        <v>466</v>
      </c>
      <c r="B24" s="60" t="s">
        <v>467</v>
      </c>
      <c r="C24" s="57">
        <v>2660215</v>
      </c>
      <c r="D24" s="57">
        <v>3012624</v>
      </c>
      <c r="E24" s="57">
        <v>2730279</v>
      </c>
      <c r="F24" s="57">
        <v>2664028</v>
      </c>
      <c r="G24" s="58">
        <f t="shared" si="0"/>
        <v>11067146</v>
      </c>
    </row>
    <row r="25" spans="1:7" ht="18" customHeight="1">
      <c r="A25" s="55" t="s">
        <v>468</v>
      </c>
      <c r="B25" s="60" t="s">
        <v>469</v>
      </c>
      <c r="C25" s="57">
        <v>3016474</v>
      </c>
      <c r="D25" s="57">
        <v>3403017</v>
      </c>
      <c r="E25" s="57">
        <v>3296036</v>
      </c>
      <c r="F25" s="57">
        <v>2974481</v>
      </c>
      <c r="G25" s="58">
        <f t="shared" si="0"/>
        <v>12690008</v>
      </c>
    </row>
    <row r="26" spans="1:7" ht="18" customHeight="1">
      <c r="A26" s="55" t="s">
        <v>470</v>
      </c>
      <c r="B26" s="62" t="s">
        <v>471</v>
      </c>
      <c r="C26" s="57">
        <v>523608</v>
      </c>
      <c r="D26" s="57">
        <v>676822</v>
      </c>
      <c r="E26" s="57">
        <v>597215</v>
      </c>
      <c r="F26" s="57">
        <v>597214</v>
      </c>
      <c r="G26" s="58">
        <f t="shared" si="0"/>
        <v>2394859</v>
      </c>
    </row>
    <row r="27" spans="1:7" ht="18" customHeight="1">
      <c r="A27" s="55" t="s">
        <v>472</v>
      </c>
      <c r="B27" s="60" t="s">
        <v>473</v>
      </c>
      <c r="C27" s="57">
        <v>245499</v>
      </c>
      <c r="D27" s="57">
        <v>286779</v>
      </c>
      <c r="E27" s="57">
        <v>266139</v>
      </c>
      <c r="F27" s="57">
        <v>266139</v>
      </c>
      <c r="G27" s="58">
        <f t="shared" si="0"/>
        <v>1064556</v>
      </c>
    </row>
    <row r="28" spans="1:7" ht="18" customHeight="1">
      <c r="A28" s="55" t="s">
        <v>474</v>
      </c>
      <c r="B28" s="56" t="s">
        <v>475</v>
      </c>
      <c r="C28" s="57">
        <v>324060</v>
      </c>
      <c r="D28" s="57">
        <v>587912</v>
      </c>
      <c r="E28" s="57">
        <v>535821</v>
      </c>
      <c r="F28" s="57">
        <v>312268</v>
      </c>
      <c r="G28" s="58">
        <f t="shared" si="0"/>
        <v>1760061</v>
      </c>
    </row>
    <row r="29" spans="1:7" s="65" customFormat="1" ht="18" customHeight="1">
      <c r="A29" s="55" t="s">
        <v>476</v>
      </c>
      <c r="B29" s="63" t="s">
        <v>477</v>
      </c>
      <c r="C29" s="64">
        <v>379495</v>
      </c>
      <c r="D29" s="64">
        <v>452671</v>
      </c>
      <c r="E29" s="64">
        <v>433362</v>
      </c>
      <c r="F29" s="64">
        <v>379961</v>
      </c>
      <c r="G29" s="58">
        <f t="shared" si="0"/>
        <v>1645489</v>
      </c>
    </row>
    <row r="30" spans="1:7" s="59" customFormat="1" ht="18" customHeight="1">
      <c r="A30" s="55" t="s">
        <v>478</v>
      </c>
      <c r="B30" s="63" t="s">
        <v>479</v>
      </c>
      <c r="C30" s="64">
        <v>3277866</v>
      </c>
      <c r="D30" s="64">
        <v>3733840</v>
      </c>
      <c r="E30" s="64">
        <v>3447018</v>
      </c>
      <c r="F30" s="64">
        <v>3471341</v>
      </c>
      <c r="G30" s="58">
        <f t="shared" si="0"/>
        <v>13930065</v>
      </c>
    </row>
    <row r="31" spans="1:7" s="59" customFormat="1" ht="18" customHeight="1">
      <c r="A31" s="55" t="s">
        <v>480</v>
      </c>
      <c r="B31" s="63" t="s">
        <v>481</v>
      </c>
      <c r="C31" s="64">
        <v>1210689</v>
      </c>
      <c r="D31" s="64">
        <v>1346705</v>
      </c>
      <c r="E31" s="64">
        <v>1275864</v>
      </c>
      <c r="F31" s="64">
        <v>1261068</v>
      </c>
      <c r="G31" s="58">
        <f t="shared" si="0"/>
        <v>5094326</v>
      </c>
    </row>
    <row r="32" spans="1:7" s="66" customFormat="1" ht="18" customHeight="1">
      <c r="A32" s="55" t="s">
        <v>482</v>
      </c>
      <c r="B32" s="63" t="s">
        <v>483</v>
      </c>
      <c r="C32" s="64">
        <v>876112</v>
      </c>
      <c r="D32" s="64">
        <v>915182</v>
      </c>
      <c r="E32" s="64">
        <v>854817</v>
      </c>
      <c r="F32" s="64">
        <v>854816</v>
      </c>
      <c r="G32" s="58">
        <f t="shared" si="0"/>
        <v>3500927</v>
      </c>
    </row>
    <row r="33" spans="1:9" s="66" customFormat="1" ht="18" customHeight="1">
      <c r="A33" s="55" t="s">
        <v>484</v>
      </c>
      <c r="B33" s="63" t="s">
        <v>485</v>
      </c>
      <c r="C33" s="64">
        <v>155919</v>
      </c>
      <c r="D33" s="64">
        <v>182121</v>
      </c>
      <c r="E33" s="64">
        <v>169020</v>
      </c>
      <c r="F33" s="64">
        <v>169020</v>
      </c>
      <c r="G33" s="58">
        <f t="shared" si="0"/>
        <v>676080</v>
      </c>
    </row>
    <row r="34" spans="1:9" s="66" customFormat="1" ht="18" customHeight="1">
      <c r="A34" s="55" t="s">
        <v>486</v>
      </c>
      <c r="B34" s="63" t="s">
        <v>487</v>
      </c>
      <c r="C34" s="64">
        <v>179907</v>
      </c>
      <c r="D34" s="64">
        <v>210141</v>
      </c>
      <c r="E34" s="64">
        <v>195024</v>
      </c>
      <c r="F34" s="64">
        <v>195024</v>
      </c>
      <c r="G34" s="58">
        <f t="shared" si="0"/>
        <v>780096</v>
      </c>
    </row>
    <row r="35" spans="1:9" s="59" customFormat="1" ht="18" customHeight="1">
      <c r="A35" s="55" t="s">
        <v>488</v>
      </c>
      <c r="B35" s="63" t="s">
        <v>489</v>
      </c>
      <c r="C35" s="64">
        <v>179907</v>
      </c>
      <c r="D35" s="64">
        <v>210141</v>
      </c>
      <c r="E35" s="64">
        <v>195024</v>
      </c>
      <c r="F35" s="64">
        <v>160352</v>
      </c>
      <c r="G35" s="58">
        <f t="shared" si="0"/>
        <v>745424</v>
      </c>
      <c r="H35" s="66"/>
      <c r="I35" s="66"/>
    </row>
    <row r="36" spans="1:9" s="59" customFormat="1" ht="18" customHeight="1">
      <c r="A36" s="55" t="s">
        <v>490</v>
      </c>
      <c r="B36" s="63" t="s">
        <v>491</v>
      </c>
      <c r="C36" s="64">
        <v>294600</v>
      </c>
      <c r="D36" s="64">
        <v>344130</v>
      </c>
      <c r="E36" s="64">
        <v>319365</v>
      </c>
      <c r="F36" s="64">
        <v>319365</v>
      </c>
      <c r="G36" s="58">
        <f t="shared" si="0"/>
        <v>1277460</v>
      </c>
      <c r="H36" s="66"/>
      <c r="I36" s="66"/>
    </row>
    <row r="37" spans="1:9" s="59" customFormat="1" ht="18" customHeight="1">
      <c r="A37" s="55" t="s">
        <v>492</v>
      </c>
      <c r="B37" s="63" t="s">
        <v>493</v>
      </c>
      <c r="C37" s="64">
        <v>216039</v>
      </c>
      <c r="D37" s="64">
        <v>252363</v>
      </c>
      <c r="E37" s="64">
        <v>234201</v>
      </c>
      <c r="F37" s="64">
        <v>163229</v>
      </c>
      <c r="G37" s="58">
        <f t="shared" si="0"/>
        <v>865832</v>
      </c>
      <c r="H37" s="66"/>
      <c r="I37" s="66"/>
    </row>
    <row r="38" spans="1:9" s="59" customFormat="1" ht="18" customHeight="1">
      <c r="A38" s="55" t="s">
        <v>494</v>
      </c>
      <c r="B38" s="63" t="s">
        <v>495</v>
      </c>
      <c r="C38" s="64">
        <v>39044</v>
      </c>
      <c r="D38" s="64">
        <v>46230</v>
      </c>
      <c r="E38" s="64">
        <v>42546</v>
      </c>
      <c r="F38" s="64">
        <v>42546</v>
      </c>
      <c r="G38" s="58">
        <f t="shared" si="0"/>
        <v>170366</v>
      </c>
      <c r="H38" s="66"/>
      <c r="I38" s="66"/>
    </row>
    <row r="39" spans="1:9" s="59" customFormat="1" ht="18" customHeight="1">
      <c r="A39" s="55" t="s">
        <v>496</v>
      </c>
      <c r="B39" s="63" t="s">
        <v>497</v>
      </c>
      <c r="C39" s="64">
        <v>196401</v>
      </c>
      <c r="D39" s="64">
        <v>229419</v>
      </c>
      <c r="E39" s="64">
        <v>212910</v>
      </c>
      <c r="F39" s="64">
        <v>212910</v>
      </c>
      <c r="G39" s="58">
        <f t="shared" si="0"/>
        <v>851640</v>
      </c>
      <c r="H39" s="66"/>
      <c r="I39" s="66"/>
    </row>
    <row r="40" spans="1:9" s="59" customFormat="1" ht="18" customHeight="1">
      <c r="A40" s="61" t="s">
        <v>498</v>
      </c>
      <c r="B40" s="67" t="s">
        <v>499</v>
      </c>
      <c r="C40" s="64">
        <v>115493</v>
      </c>
      <c r="D40" s="64">
        <v>132455</v>
      </c>
      <c r="E40" s="64">
        <v>123974</v>
      </c>
      <c r="F40" s="64">
        <v>255535</v>
      </c>
      <c r="G40" s="58">
        <f t="shared" si="0"/>
        <v>627457</v>
      </c>
      <c r="H40"/>
      <c r="I40"/>
    </row>
    <row r="41" spans="1:9" s="71" customFormat="1" ht="18" customHeight="1">
      <c r="A41" s="68"/>
      <c r="B41" s="69" t="s">
        <v>500</v>
      </c>
      <c r="C41" s="70">
        <f>SUM(C9:C40)</f>
        <v>41746070</v>
      </c>
      <c r="D41" s="70">
        <f>SUM(D9:D40)</f>
        <v>47600163</v>
      </c>
      <c r="E41" s="70">
        <f>SUM(E9:E40)</f>
        <v>44041436</v>
      </c>
      <c r="F41" s="70">
        <f>SUM(F9:F40)</f>
        <v>45060015</v>
      </c>
      <c r="G41" s="70">
        <f t="shared" si="0"/>
        <v>178447684</v>
      </c>
      <c r="I41" s="72"/>
    </row>
    <row r="42" spans="1:9" ht="18" customHeight="1">
      <c r="A42" s="73"/>
      <c r="B42" s="74" t="s">
        <v>501</v>
      </c>
      <c r="C42" s="75">
        <v>182</v>
      </c>
      <c r="D42" s="75">
        <v>347908</v>
      </c>
      <c r="E42" s="75">
        <v>-165990</v>
      </c>
      <c r="F42" s="75">
        <v>-90329</v>
      </c>
      <c r="G42" s="58">
        <f t="shared" si="0"/>
        <v>91771</v>
      </c>
      <c r="I42" s="47"/>
    </row>
    <row r="43" spans="1:9" ht="18" customHeight="1">
      <c r="A43" s="76"/>
      <c r="B43" s="76" t="s">
        <v>502</v>
      </c>
      <c r="C43" s="77">
        <f>SUM(C41:C42)</f>
        <v>41746252</v>
      </c>
      <c r="D43" s="77">
        <f>SUM(D41:D42)</f>
        <v>47948071</v>
      </c>
      <c r="E43" s="77">
        <f>SUM(E41:E42)</f>
        <v>43875446</v>
      </c>
      <c r="F43" s="77">
        <f>SUM(F41:F42)</f>
        <v>44969686</v>
      </c>
      <c r="G43" s="78">
        <f t="shared" si="0"/>
        <v>178539455</v>
      </c>
      <c r="I43" s="47"/>
    </row>
  </sheetData>
  <mergeCells count="3">
    <mergeCell ref="A1:B1"/>
    <mergeCell ref="A2:B2"/>
    <mergeCell ref="A3:B3"/>
  </mergeCells>
  <pageMargins left="0.196527777777778" right="0.23611111111111099" top="0.59027777777777801" bottom="0.31527777777777799" header="0.51180555555555496" footer="0.51180555555555496"/>
  <pageSetup paperSize="9" scale="8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P01-krajské školy</vt:lpstr>
      <vt:lpstr>P02-obecní školy</vt:lpstr>
      <vt:lpstr>P03-soukromé školy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Kabatova Iveta</dc:creator>
  <cp:lastModifiedBy>Trpkosova Eva</cp:lastModifiedBy>
  <cp:revision>21</cp:revision>
  <cp:lastPrinted>2018-12-10T09:34:33Z</cp:lastPrinted>
  <dcterms:created xsi:type="dcterms:W3CDTF">2018-09-25T11:15:34Z</dcterms:created>
  <dcterms:modified xsi:type="dcterms:W3CDTF">2018-12-10T09:35:05Z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