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1075" windowHeight="9915"/>
  </bookViews>
  <sheets>
    <sheet name="Dotační fond 2018" sheetId="5" r:id="rId1"/>
  </sheets>
  <calcPr calcId="145621"/>
</workbook>
</file>

<file path=xl/calcChain.xml><?xml version="1.0" encoding="utf-8"?>
<calcChain xmlns="http://schemas.openxmlformats.org/spreadsheetml/2006/main">
  <c r="F29" i="5" l="1"/>
  <c r="E29" i="5"/>
  <c r="D29" i="5"/>
  <c r="C29" i="5"/>
  <c r="F34" i="5"/>
  <c r="E8" i="5"/>
  <c r="D8" i="5"/>
  <c r="C8" i="5"/>
  <c r="F12" i="5"/>
  <c r="F47" i="5" l="1"/>
  <c r="F44" i="5"/>
  <c r="F45" i="5"/>
  <c r="F43" i="5"/>
  <c r="F37" i="5"/>
  <c r="F38" i="5"/>
  <c r="F39" i="5"/>
  <c r="F40" i="5"/>
  <c r="F41" i="5"/>
  <c r="F36" i="5"/>
  <c r="F30" i="5"/>
  <c r="F31" i="5"/>
  <c r="F32" i="5"/>
  <c r="F33" i="5"/>
  <c r="F28" i="5"/>
  <c r="F27" i="5"/>
  <c r="F24" i="5"/>
  <c r="F25" i="5"/>
  <c r="F20" i="5"/>
  <c r="F21" i="5"/>
  <c r="F22" i="5"/>
  <c r="F19" i="5"/>
  <c r="F15" i="5"/>
  <c r="F16" i="5"/>
  <c r="F17" i="5"/>
  <c r="F14" i="5"/>
  <c r="F10" i="5"/>
  <c r="F11" i="5"/>
  <c r="F9" i="5"/>
  <c r="D46" i="5"/>
  <c r="E46" i="5"/>
  <c r="C46" i="5"/>
  <c r="F46" i="5"/>
  <c r="D42" i="5"/>
  <c r="E42" i="5"/>
  <c r="C42" i="5"/>
  <c r="D35" i="5"/>
  <c r="E35" i="5"/>
  <c r="C35" i="5"/>
  <c r="D26" i="5"/>
  <c r="E26" i="5"/>
  <c r="C26" i="5"/>
  <c r="D23" i="5"/>
  <c r="E23" i="5"/>
  <c r="C23" i="5"/>
  <c r="D18" i="5"/>
  <c r="E18" i="5"/>
  <c r="C18" i="5"/>
  <c r="D13" i="5"/>
  <c r="E13" i="5"/>
  <c r="C13" i="5"/>
  <c r="D48" i="5" l="1"/>
  <c r="F26" i="5"/>
  <c r="F42" i="5"/>
  <c r="E48" i="5"/>
  <c r="F35" i="5"/>
  <c r="C48" i="5"/>
  <c r="F18" i="5"/>
  <c r="F8" i="5"/>
  <c r="F23" i="5"/>
  <c r="F13" i="5" l="1"/>
  <c r="F48" i="5" l="1"/>
</calcChain>
</file>

<file path=xl/sharedStrings.xml><?xml version="1.0" encoding="utf-8"?>
<sst xmlns="http://schemas.openxmlformats.org/spreadsheetml/2006/main" count="52" uniqueCount="52">
  <si>
    <t>Program 2.6 - Podpora místní Agendy 21</t>
  </si>
  <si>
    <t>Program 7.5 - Poznáváme kulturu</t>
  </si>
  <si>
    <t>Program 8.3 - Podpora včelařství</t>
  </si>
  <si>
    <t>CELKEM</t>
  </si>
  <si>
    <t>v tis. Kč</t>
  </si>
  <si>
    <t>Resort</t>
  </si>
  <si>
    <t>Název Programu</t>
  </si>
  <si>
    <t xml:space="preserve">Požadavky resortů </t>
  </si>
  <si>
    <t>Regionální rozvoj a evropské projekty</t>
  </si>
  <si>
    <t>Hejtman</t>
  </si>
  <si>
    <t>Program 1.1 - Podpora jednotek požární ochrany obcí LK</t>
  </si>
  <si>
    <t>Program 1.2 -  Podpora sdružení hasičů ČMS LK</t>
  </si>
  <si>
    <t>Program 2.7 - Podpora činnosti mateřských center</t>
  </si>
  <si>
    <t>Program 2.1 - Program obnovy venkova *</t>
  </si>
  <si>
    <t>Školství, mládež a zaměstnanost</t>
  </si>
  <si>
    <t xml:space="preserve">Program 4.1 - Program volnočasových aktivit </t>
  </si>
  <si>
    <t>Program 4.3. - Specifická primární prevence rizikového chování</t>
  </si>
  <si>
    <t>Program 4.4 - Soutěže a podpora talentovaných dětí a mládeže</t>
  </si>
  <si>
    <t>Program 4.7. - Podpora kompenzačních pomůcek pro žáky s podpůrnými opatřeními</t>
  </si>
  <si>
    <t>Tělovýchova a sport</t>
  </si>
  <si>
    <t xml:space="preserve">Program 4.23 - Sportovní akce </t>
  </si>
  <si>
    <t>Program 4.26  - Podpora sportovní činnosti dětí a mládeže ve sportovních klubech</t>
  </si>
  <si>
    <t>Program 7.3 - Stavebně historický průzkum</t>
  </si>
  <si>
    <t>Kultura, památkové péče a cestovní ruch</t>
  </si>
  <si>
    <t>Doprava</t>
  </si>
  <si>
    <t>Program 6.1 - Program na podporu rozvoje cyklistické dopravy</t>
  </si>
  <si>
    <t>Životní prostředí, zemědělství a rozvoj venkova</t>
  </si>
  <si>
    <t>Program 8.1 - Podpora ekologické výchovy a osvěty</t>
  </si>
  <si>
    <t>Program 8.2 - Podpora ochrany přírody a krajiny</t>
  </si>
  <si>
    <t>Program 8.4. - Podpora práce s mládeží v oblasti ŽP a zemědělství</t>
  </si>
  <si>
    <t>Zdravotnictví</t>
  </si>
  <si>
    <t xml:space="preserve">Program 9.1.  - Podpora ozdravných a rekondičních pobytů pro zdravotně/tělesně postižené občany </t>
  </si>
  <si>
    <t>Program 9.2 - Podpora preventivních a léčebných projektů</t>
  </si>
  <si>
    <t>Program 9.3 - Podpora osob se zdravotním postižením</t>
  </si>
  <si>
    <t>Ekonomika</t>
  </si>
  <si>
    <t>Finanční rezerva Dotačního fondu LK v rámci kap. 919 - Pokladní správa</t>
  </si>
  <si>
    <t>Dotační fond Libereckého kraje</t>
  </si>
  <si>
    <t>SR 2018</t>
  </si>
  <si>
    <t>UR 2018 po zahrnutí alokace</t>
  </si>
  <si>
    <t>Program 1.4 - Prevence kriminality</t>
  </si>
  <si>
    <t>Program 2.2 - Regionální inovační program</t>
  </si>
  <si>
    <t xml:space="preserve"> * v rámci schváleného rozpočtu 2018 je Program obnovy venkova narozpočtován u odboru regionálního rozvoje a evropských projektů</t>
  </si>
  <si>
    <t>Program 1.3 - Dotace obcím na činnosti JPO II k programu MV ČR</t>
  </si>
  <si>
    <t>Program 2.5 - Podpora regionálních výrobků,výrobců a tradičních řemesel</t>
  </si>
  <si>
    <t>Program 6.3 - Program na podporu projektové přípravy</t>
  </si>
  <si>
    <t>Program 7.1 - Kulturní aktivity v LK</t>
  </si>
  <si>
    <t>Program 7.2 - Záchrana a obnova památek v LK</t>
  </si>
  <si>
    <t>Program 7.6 - Podpora rozvoje cestovního ruchu v LK</t>
  </si>
  <si>
    <t>Program 8.5. - Podpora předcházení vzniku odpadů, jejich opětovného použití a podpora sběru a využití bioodpadů</t>
  </si>
  <si>
    <t>ZR-RO č. 30/18</t>
  </si>
  <si>
    <t>příloha č. 2 k ZR-RO č. 30/18</t>
  </si>
  <si>
    <t xml:space="preserve">Bilance Dotačního fondu LK resp. jednotlivých programů na úrovni schváleného rozpočtu kraje 2018, resorty uplatněných návrhů na navýšení finančních zdrojů pro rok 2018 a jejich řešení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</si>
</sst>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70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7" fillId="0" borderId="14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8" fillId="0" borderId="0" xfId="0" applyFont="1" applyBorder="1"/>
    <xf numFmtId="0" fontId="6" fillId="0" borderId="18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3" fontId="2" fillId="5" borderId="9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3" fontId="2" fillId="5" borderId="10" xfId="0" applyNumberFormat="1" applyFont="1" applyFill="1" applyBorder="1" applyAlignment="1">
      <alignment horizontal="right" vertical="center" wrapText="1"/>
    </xf>
    <xf numFmtId="14" fontId="9" fillId="0" borderId="0" xfId="0" applyNumberFormat="1" applyFont="1"/>
    <xf numFmtId="0" fontId="2" fillId="0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left" vertical="center" wrapText="1"/>
    </xf>
    <xf numFmtId="3" fontId="7" fillId="0" borderId="9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3" fontId="7" fillId="0" borderId="7" xfId="0" applyNumberFormat="1" applyFont="1" applyFill="1" applyBorder="1" applyAlignment="1">
      <alignment horizontal="right" vertical="center"/>
    </xf>
    <xf numFmtId="0" fontId="7" fillId="0" borderId="12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/>
    <xf numFmtId="0" fontId="12" fillId="4" borderId="17" xfId="0" applyFont="1" applyFill="1" applyBorder="1" applyAlignment="1"/>
    <xf numFmtId="3" fontId="11" fillId="4" borderId="2" xfId="0" applyNumberFormat="1" applyFont="1" applyFill="1" applyBorder="1" applyAlignment="1"/>
    <xf numFmtId="3" fontId="11" fillId="4" borderId="3" xfId="0" applyNumberFormat="1" applyFont="1" applyFill="1" applyBorder="1" applyAlignment="1"/>
    <xf numFmtId="0" fontId="2" fillId="0" borderId="0" xfId="0" applyFont="1"/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/>
    </xf>
    <xf numFmtId="0" fontId="3" fillId="0" borderId="15" xfId="1" applyFont="1" applyBorder="1" applyAlignment="1">
      <alignment vertical="center"/>
    </xf>
    <xf numFmtId="0" fontId="3" fillId="0" borderId="22" xfId="1" applyFont="1" applyBorder="1" applyAlignment="1">
      <alignment vertical="center" wrapText="1"/>
    </xf>
    <xf numFmtId="3" fontId="7" fillId="0" borderId="11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23" xfId="0" applyFont="1" applyBorder="1" applyAlignment="1">
      <alignment vertical="center" wrapText="1"/>
    </xf>
    <xf numFmtId="0" fontId="6" fillId="0" borderId="20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right" vertical="center" wrapText="1"/>
    </xf>
    <xf numFmtId="3" fontId="2" fillId="5" borderId="3" xfId="0" applyNumberFormat="1" applyFont="1" applyFill="1" applyBorder="1" applyAlignment="1">
      <alignment horizontal="right" vertical="center" wrapText="1"/>
    </xf>
    <xf numFmtId="0" fontId="3" fillId="0" borderId="22" xfId="1" applyFont="1" applyBorder="1" applyAlignment="1">
      <alignment horizontal="left" vertical="center"/>
    </xf>
    <xf numFmtId="3" fontId="7" fillId="0" borderId="8" xfId="0" applyNumberFormat="1" applyFont="1" applyFill="1" applyBorder="1" applyAlignment="1">
      <alignment horizontal="right" vertical="center" wrapText="1"/>
    </xf>
    <xf numFmtId="3" fontId="7" fillId="0" borderId="10" xfId="0" applyNumberFormat="1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7" fillId="2" borderId="7" xfId="0" applyNumberFormat="1" applyFont="1" applyFill="1" applyBorder="1" applyAlignment="1">
      <alignment horizontal="right" vertical="center" wrapText="1"/>
    </xf>
    <xf numFmtId="3" fontId="7" fillId="2" borderId="5" xfId="0" applyNumberFormat="1" applyFont="1" applyFill="1" applyBorder="1" applyAlignment="1">
      <alignment horizontal="right" vertical="center"/>
    </xf>
    <xf numFmtId="3" fontId="7" fillId="2" borderId="11" xfId="0" applyNumberFormat="1" applyFont="1" applyFill="1" applyBorder="1" applyAlignment="1">
      <alignment horizontal="right" vertical="center"/>
    </xf>
    <xf numFmtId="3" fontId="7" fillId="2" borderId="9" xfId="0" applyNumberFormat="1" applyFont="1" applyFill="1" applyBorder="1" applyAlignment="1">
      <alignment horizontal="right" vertical="center"/>
    </xf>
    <xf numFmtId="3" fontId="7" fillId="2" borderId="7" xfId="0" applyNumberFormat="1" applyFont="1" applyFill="1" applyBorder="1" applyAlignment="1">
      <alignment horizontal="right" vertical="center"/>
    </xf>
    <xf numFmtId="3" fontId="11" fillId="2" borderId="2" xfId="0" applyNumberFormat="1" applyFont="1" applyFill="1" applyBorder="1" applyAlignment="1"/>
    <xf numFmtId="0" fontId="2" fillId="2" borderId="9" xfId="0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3" fillId="0" borderId="0" xfId="2" applyFont="1" applyAlignment="1"/>
    <xf numFmtId="0" fontId="9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3" fillId="0" borderId="0" xfId="2" applyFont="1" applyAlignment="1">
      <alignment horizontal="right"/>
    </xf>
  </cellXfs>
  <cellStyles count="3">
    <cellStyle name="Normální" xfId="0" builtinId="0"/>
    <cellStyle name="normální_Rozpis výdajů 03 bez PO" xfId="1"/>
    <cellStyle name="normální_Rozpočet 2004 (ZK)" xfId="2"/>
  </cellStyles>
  <dxfs count="0"/>
  <tableStyles count="0" defaultTableStyle="TableStyleMedium2" defaultPivotStyle="PivotStyleLight16"/>
  <colors>
    <mruColors>
      <color rgb="FFFFFFCC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Normal="100" workbookViewId="0">
      <selection activeCell="A50" sqref="A50"/>
    </sheetView>
  </sheetViews>
  <sheetFormatPr defaultRowHeight="15" x14ac:dyDescent="0.25"/>
  <cols>
    <col min="1" max="1" width="10.7109375" customWidth="1"/>
    <col min="2" max="2" width="52.5703125" customWidth="1"/>
    <col min="3" max="3" width="11" customWidth="1"/>
    <col min="4" max="4" width="9.28515625" bestFit="1" customWidth="1"/>
    <col min="5" max="5" width="9.28515625" customWidth="1"/>
    <col min="6" max="6" width="11.42578125" customWidth="1"/>
    <col min="7" max="7" width="16.5703125" customWidth="1"/>
  </cols>
  <sheetData>
    <row r="1" spans="1:9" x14ac:dyDescent="0.25">
      <c r="D1" s="69" t="s">
        <v>50</v>
      </c>
      <c r="E1" s="69"/>
      <c r="F1" s="69"/>
      <c r="G1" s="64"/>
      <c r="H1" s="64"/>
    </row>
    <row r="2" spans="1:9" x14ac:dyDescent="0.25">
      <c r="F2" s="54"/>
    </row>
    <row r="3" spans="1:9" ht="30" customHeight="1" x14ac:dyDescent="0.25">
      <c r="A3" s="65" t="s">
        <v>51</v>
      </c>
      <c r="B3" s="65"/>
      <c r="C3" s="65"/>
      <c r="D3" s="65"/>
      <c r="E3" s="65"/>
      <c r="F3" s="65"/>
      <c r="G3" s="14"/>
    </row>
    <row r="4" spans="1:9" ht="15.75" x14ac:dyDescent="0.25">
      <c r="B4" s="63"/>
      <c r="G4" s="1"/>
    </row>
    <row r="5" spans="1:9" ht="16.5" thickBot="1" x14ac:dyDescent="0.3">
      <c r="B5" s="63"/>
      <c r="F5" s="2" t="s">
        <v>4</v>
      </c>
      <c r="G5" s="2"/>
    </row>
    <row r="6" spans="1:9" ht="16.5" thickBot="1" x14ac:dyDescent="0.3">
      <c r="A6" s="66" t="s">
        <v>36</v>
      </c>
      <c r="B6" s="67"/>
      <c r="C6" s="67"/>
      <c r="D6" s="67"/>
      <c r="E6" s="67"/>
      <c r="F6" s="68"/>
      <c r="G6" s="3"/>
      <c r="H6" s="3"/>
      <c r="I6" s="3"/>
    </row>
    <row r="7" spans="1:9" ht="34.5" thickBot="1" x14ac:dyDescent="0.3">
      <c r="A7" s="15" t="s">
        <v>5</v>
      </c>
      <c r="B7" s="16" t="s">
        <v>6</v>
      </c>
      <c r="C7" s="17" t="s">
        <v>37</v>
      </c>
      <c r="D7" s="18" t="s">
        <v>7</v>
      </c>
      <c r="E7" s="61" t="s">
        <v>49</v>
      </c>
      <c r="F7" s="19" t="s">
        <v>38</v>
      </c>
      <c r="G7" s="4"/>
      <c r="H7" s="4"/>
      <c r="I7" s="4"/>
    </row>
    <row r="8" spans="1:9" x14ac:dyDescent="0.25">
      <c r="A8" s="9" t="s">
        <v>9</v>
      </c>
      <c r="B8" s="20"/>
      <c r="C8" s="10">
        <f>SUM(C9:C12)</f>
        <v>15000</v>
      </c>
      <c r="D8" s="10">
        <f>SUM(D9:D12)</f>
        <v>0</v>
      </c>
      <c r="E8" s="10">
        <f>SUM(E9:E12)</f>
        <v>0</v>
      </c>
      <c r="F8" s="13">
        <f>SUM(F9:F12)</f>
        <v>15000</v>
      </c>
      <c r="G8" s="4"/>
      <c r="H8" s="4"/>
      <c r="I8" s="4"/>
    </row>
    <row r="9" spans="1:9" x14ac:dyDescent="0.25">
      <c r="A9" s="21"/>
      <c r="B9" s="11" t="s">
        <v>10</v>
      </c>
      <c r="C9" s="22">
        <v>12600</v>
      </c>
      <c r="D9" s="22"/>
      <c r="E9" s="55"/>
      <c r="F9" s="50">
        <f>C9+E9</f>
        <v>12600</v>
      </c>
      <c r="G9" s="4"/>
      <c r="H9" s="4"/>
      <c r="I9" s="4"/>
    </row>
    <row r="10" spans="1:9" x14ac:dyDescent="0.25">
      <c r="A10" s="5"/>
      <c r="B10" s="12" t="s">
        <v>11</v>
      </c>
      <c r="C10" s="25">
        <v>1200</v>
      </c>
      <c r="D10" s="25"/>
      <c r="E10" s="56"/>
      <c r="F10" s="50">
        <f t="shared" ref="F10:F11" si="0">C10+E10</f>
        <v>1200</v>
      </c>
      <c r="G10" s="4"/>
      <c r="H10" s="4"/>
      <c r="I10" s="4"/>
    </row>
    <row r="11" spans="1:9" x14ac:dyDescent="0.25">
      <c r="A11" s="5"/>
      <c r="B11" s="12" t="s">
        <v>42</v>
      </c>
      <c r="C11" s="25">
        <v>1000</v>
      </c>
      <c r="D11" s="25"/>
      <c r="E11" s="56"/>
      <c r="F11" s="62">
        <f t="shared" si="0"/>
        <v>1000</v>
      </c>
      <c r="G11" s="4"/>
      <c r="H11" s="4"/>
      <c r="I11" s="4"/>
    </row>
    <row r="12" spans="1:9" ht="15.75" thickBot="1" x14ac:dyDescent="0.3">
      <c r="A12" s="27"/>
      <c r="B12" s="28" t="s">
        <v>39</v>
      </c>
      <c r="C12" s="40">
        <v>200</v>
      </c>
      <c r="D12" s="40"/>
      <c r="E12" s="57"/>
      <c r="F12" s="50">
        <f t="shared" ref="F12" si="1">C12+E12</f>
        <v>200</v>
      </c>
      <c r="G12" s="4"/>
      <c r="H12" s="4"/>
      <c r="I12" s="4"/>
    </row>
    <row r="13" spans="1:9" x14ac:dyDescent="0.25">
      <c r="A13" s="9" t="s">
        <v>8</v>
      </c>
      <c r="B13" s="20"/>
      <c r="C13" s="10">
        <f>SUM(C14:C17)</f>
        <v>8000</v>
      </c>
      <c r="D13" s="10">
        <f t="shared" ref="D13:F13" si="2">SUM(D14:D17)</f>
        <v>0</v>
      </c>
      <c r="E13" s="10">
        <f t="shared" si="2"/>
        <v>0</v>
      </c>
      <c r="F13" s="13">
        <f t="shared" si="2"/>
        <v>8000</v>
      </c>
      <c r="G13" s="4"/>
      <c r="H13" s="4"/>
      <c r="I13" s="4"/>
    </row>
    <row r="14" spans="1:9" x14ac:dyDescent="0.25">
      <c r="A14" s="21"/>
      <c r="B14" s="11" t="s">
        <v>40</v>
      </c>
      <c r="C14" s="22">
        <v>3000</v>
      </c>
      <c r="D14" s="22"/>
      <c r="E14" s="55"/>
      <c r="F14" s="50">
        <f>C14+E14</f>
        <v>3000</v>
      </c>
      <c r="G14" s="4"/>
      <c r="H14" s="4"/>
      <c r="I14" s="4"/>
    </row>
    <row r="15" spans="1:9" ht="15" customHeight="1" x14ac:dyDescent="0.25">
      <c r="A15" s="5"/>
      <c r="B15" s="12" t="s">
        <v>43</v>
      </c>
      <c r="C15" s="25">
        <v>1600</v>
      </c>
      <c r="D15" s="25"/>
      <c r="E15" s="56"/>
      <c r="F15" s="50">
        <f t="shared" ref="F15:F17" si="3">C15+E15</f>
        <v>1600</v>
      </c>
      <c r="G15" s="4"/>
      <c r="H15" s="4"/>
      <c r="I15" s="4"/>
    </row>
    <row r="16" spans="1:9" x14ac:dyDescent="0.25">
      <c r="A16" s="5"/>
      <c r="B16" s="12" t="s">
        <v>0</v>
      </c>
      <c r="C16" s="25">
        <v>800</v>
      </c>
      <c r="D16" s="25"/>
      <c r="E16" s="56"/>
      <c r="F16" s="50">
        <f t="shared" si="3"/>
        <v>800</v>
      </c>
      <c r="G16" s="4"/>
      <c r="H16" s="4"/>
      <c r="I16" s="4"/>
    </row>
    <row r="17" spans="1:9" ht="15.75" thickBot="1" x14ac:dyDescent="0.3">
      <c r="A17" s="27"/>
      <c r="B17" s="28" t="s">
        <v>12</v>
      </c>
      <c r="C17" s="40">
        <v>2600</v>
      </c>
      <c r="D17" s="40"/>
      <c r="E17" s="57"/>
      <c r="F17" s="50">
        <f t="shared" si="3"/>
        <v>2600</v>
      </c>
      <c r="G17" s="4"/>
      <c r="H17" s="4"/>
      <c r="I17" s="4"/>
    </row>
    <row r="18" spans="1:9" x14ac:dyDescent="0.25">
      <c r="A18" s="9" t="s">
        <v>14</v>
      </c>
      <c r="B18" s="20"/>
      <c r="C18" s="10">
        <f>SUM(C19:C22)</f>
        <v>4400</v>
      </c>
      <c r="D18" s="10">
        <f t="shared" ref="D18:F18" si="4">SUM(D19:D22)</f>
        <v>0</v>
      </c>
      <c r="E18" s="10">
        <f t="shared" si="4"/>
        <v>0</v>
      </c>
      <c r="F18" s="13">
        <f t="shared" si="4"/>
        <v>4400</v>
      </c>
      <c r="G18" s="4"/>
      <c r="H18" s="4"/>
      <c r="I18" s="4"/>
    </row>
    <row r="19" spans="1:9" x14ac:dyDescent="0.25">
      <c r="A19" s="21"/>
      <c r="B19" s="34" t="s">
        <v>15</v>
      </c>
      <c r="C19" s="22">
        <v>3100</v>
      </c>
      <c r="D19" s="22"/>
      <c r="E19" s="55"/>
      <c r="F19" s="50">
        <f>C19+E19</f>
        <v>3100</v>
      </c>
      <c r="G19" s="4"/>
      <c r="H19" s="4"/>
      <c r="I19" s="4"/>
    </row>
    <row r="20" spans="1:9" x14ac:dyDescent="0.25">
      <c r="A20" s="5"/>
      <c r="B20" s="34" t="s">
        <v>16</v>
      </c>
      <c r="C20" s="25">
        <v>250</v>
      </c>
      <c r="D20" s="25"/>
      <c r="E20" s="56"/>
      <c r="F20" s="50">
        <f t="shared" ref="F20:F22" si="5">C20+E20</f>
        <v>250</v>
      </c>
      <c r="G20" s="4"/>
      <c r="H20" s="4"/>
      <c r="I20" s="4"/>
    </row>
    <row r="21" spans="1:9" x14ac:dyDescent="0.25">
      <c r="A21" s="5"/>
      <c r="B21" s="35" t="s">
        <v>17</v>
      </c>
      <c r="C21" s="25">
        <v>250</v>
      </c>
      <c r="D21" s="25"/>
      <c r="E21" s="56"/>
      <c r="F21" s="50">
        <f t="shared" si="5"/>
        <v>250</v>
      </c>
      <c r="G21" s="4"/>
      <c r="H21" s="4"/>
      <c r="I21" s="4"/>
    </row>
    <row r="22" spans="1:9" ht="23.25" thickBot="1" x14ac:dyDescent="0.3">
      <c r="A22" s="27"/>
      <c r="B22" s="35" t="s">
        <v>18</v>
      </c>
      <c r="C22" s="40">
        <v>800</v>
      </c>
      <c r="D22" s="40"/>
      <c r="E22" s="57"/>
      <c r="F22" s="50">
        <f t="shared" si="5"/>
        <v>800</v>
      </c>
      <c r="G22" s="4"/>
      <c r="H22" s="4"/>
      <c r="I22" s="4"/>
    </row>
    <row r="23" spans="1:9" x14ac:dyDescent="0.25">
      <c r="A23" s="9" t="s">
        <v>19</v>
      </c>
      <c r="B23" s="20"/>
      <c r="C23" s="10">
        <f>SUM(C24:C25)</f>
        <v>20100</v>
      </c>
      <c r="D23" s="10">
        <f>SUM(D24:D25)</f>
        <v>5100</v>
      </c>
      <c r="E23" s="10">
        <f>SUM(E24:E25)</f>
        <v>2900</v>
      </c>
      <c r="F23" s="13">
        <f>SUM(F24:F25)</f>
        <v>23000</v>
      </c>
      <c r="G23" s="4"/>
      <c r="H23" s="4"/>
      <c r="I23" s="4"/>
    </row>
    <row r="24" spans="1:9" x14ac:dyDescent="0.25">
      <c r="A24" s="5"/>
      <c r="B24" s="38" t="s">
        <v>20</v>
      </c>
      <c r="C24" s="25">
        <v>5000</v>
      </c>
      <c r="D24" s="25"/>
      <c r="E24" s="56"/>
      <c r="F24" s="50">
        <f t="shared" ref="F24:F25" si="6">C24+E24</f>
        <v>5000</v>
      </c>
      <c r="G24" s="4"/>
      <c r="H24" s="4"/>
      <c r="I24" s="4"/>
    </row>
    <row r="25" spans="1:9" ht="23.25" thickBot="1" x14ac:dyDescent="0.3">
      <c r="A25" s="5"/>
      <c r="B25" s="39" t="s">
        <v>21</v>
      </c>
      <c r="C25" s="25">
        <v>15100</v>
      </c>
      <c r="D25" s="25">
        <v>5100</v>
      </c>
      <c r="E25" s="56">
        <v>2900</v>
      </c>
      <c r="F25" s="50">
        <f t="shared" si="6"/>
        <v>18000</v>
      </c>
      <c r="G25" s="4"/>
      <c r="H25" s="4"/>
      <c r="I25" s="4"/>
    </row>
    <row r="26" spans="1:9" x14ac:dyDescent="0.25">
      <c r="A26" s="9" t="s">
        <v>24</v>
      </c>
      <c r="B26" s="20"/>
      <c r="C26" s="10">
        <f>SUM(C27:C28)</f>
        <v>7000</v>
      </c>
      <c r="D26" s="10">
        <f t="shared" ref="D26:F26" si="7">SUM(D27:D28)</f>
        <v>0</v>
      </c>
      <c r="E26" s="10">
        <f t="shared" si="7"/>
        <v>0</v>
      </c>
      <c r="F26" s="13">
        <f t="shared" si="7"/>
        <v>7000</v>
      </c>
      <c r="G26" s="4"/>
      <c r="H26" s="4"/>
      <c r="I26" s="4"/>
    </row>
    <row r="27" spans="1:9" x14ac:dyDescent="0.25">
      <c r="A27" s="21"/>
      <c r="B27" s="37" t="s">
        <v>25</v>
      </c>
      <c r="C27" s="22">
        <v>5000</v>
      </c>
      <c r="D27" s="22"/>
      <c r="E27" s="55"/>
      <c r="F27" s="50">
        <f>C27+E27</f>
        <v>5000</v>
      </c>
      <c r="G27" s="4"/>
      <c r="H27" s="4"/>
      <c r="I27" s="4"/>
    </row>
    <row r="28" spans="1:9" ht="15.75" thickBot="1" x14ac:dyDescent="0.3">
      <c r="A28" s="5"/>
      <c r="B28" s="38" t="s">
        <v>44</v>
      </c>
      <c r="C28" s="25">
        <v>2000</v>
      </c>
      <c r="D28" s="25"/>
      <c r="E28" s="56"/>
      <c r="F28" s="50">
        <f>C28+E28</f>
        <v>2000</v>
      </c>
      <c r="G28" s="4"/>
      <c r="H28" s="4"/>
      <c r="I28" s="4"/>
    </row>
    <row r="29" spans="1:9" ht="15.75" thickBot="1" x14ac:dyDescent="0.3">
      <c r="A29" s="9" t="s">
        <v>23</v>
      </c>
      <c r="B29" s="20"/>
      <c r="C29" s="10">
        <f>SUM(C30:C34)</f>
        <v>15400</v>
      </c>
      <c r="D29" s="10">
        <f>SUM(D30:D34)</f>
        <v>0</v>
      </c>
      <c r="E29" s="10">
        <f>SUM(E30:E34)</f>
        <v>0</v>
      </c>
      <c r="F29" s="13">
        <f>SUM(F30:F34)</f>
        <v>15400</v>
      </c>
      <c r="G29" s="4"/>
      <c r="H29" s="4"/>
      <c r="I29" s="4"/>
    </row>
    <row r="30" spans="1:9" x14ac:dyDescent="0.25">
      <c r="A30" s="6"/>
      <c r="B30" s="23" t="s">
        <v>45</v>
      </c>
      <c r="C30" s="24">
        <v>2000</v>
      </c>
      <c r="D30" s="24"/>
      <c r="E30" s="58"/>
      <c r="F30" s="51">
        <f>C30+E30</f>
        <v>2000</v>
      </c>
      <c r="G30" s="7"/>
      <c r="H30" s="7"/>
      <c r="I30" s="7"/>
    </row>
    <row r="31" spans="1:9" x14ac:dyDescent="0.25">
      <c r="A31" s="5"/>
      <c r="B31" s="12" t="s">
        <v>46</v>
      </c>
      <c r="C31" s="25">
        <v>10200</v>
      </c>
      <c r="D31" s="25"/>
      <c r="E31" s="56"/>
      <c r="F31" s="52">
        <f t="shared" ref="F31:F33" si="8">C31+E31</f>
        <v>10200</v>
      </c>
      <c r="G31" s="7"/>
      <c r="H31" s="7"/>
      <c r="I31" s="7"/>
    </row>
    <row r="32" spans="1:9" x14ac:dyDescent="0.25">
      <c r="A32" s="5"/>
      <c r="B32" s="12" t="s">
        <v>22</v>
      </c>
      <c r="C32" s="25">
        <v>300</v>
      </c>
      <c r="D32" s="25"/>
      <c r="E32" s="56"/>
      <c r="F32" s="52">
        <f t="shared" si="8"/>
        <v>300</v>
      </c>
      <c r="G32" s="7"/>
      <c r="H32" s="7"/>
      <c r="I32" s="7"/>
    </row>
    <row r="33" spans="1:9" x14ac:dyDescent="0.25">
      <c r="A33" s="5"/>
      <c r="B33" s="12" t="s">
        <v>1</v>
      </c>
      <c r="C33" s="25">
        <v>400</v>
      </c>
      <c r="D33" s="25"/>
      <c r="E33" s="56"/>
      <c r="F33" s="52">
        <f t="shared" si="8"/>
        <v>400</v>
      </c>
      <c r="G33" s="7"/>
      <c r="H33" s="7"/>
      <c r="I33" s="7"/>
    </row>
    <row r="34" spans="1:9" ht="15.75" thickBot="1" x14ac:dyDescent="0.3">
      <c r="A34" s="27"/>
      <c r="B34" s="11" t="s">
        <v>47</v>
      </c>
      <c r="C34" s="40">
        <v>2500</v>
      </c>
      <c r="D34" s="40"/>
      <c r="E34" s="57"/>
      <c r="F34" s="53">
        <f t="shared" ref="F34" si="9">C34+E34</f>
        <v>2500</v>
      </c>
      <c r="G34" s="7"/>
      <c r="H34" s="7"/>
      <c r="I34" s="7"/>
    </row>
    <row r="35" spans="1:9" ht="15.75" thickBot="1" x14ac:dyDescent="0.3">
      <c r="A35" s="45" t="s">
        <v>26</v>
      </c>
      <c r="B35" s="46"/>
      <c r="C35" s="47">
        <f>SUM(C36:C41)</f>
        <v>28000</v>
      </c>
      <c r="D35" s="47">
        <f t="shared" ref="D35:E35" si="10">SUM(D36:D41)</f>
        <v>7000</v>
      </c>
      <c r="E35" s="47">
        <f t="shared" si="10"/>
        <v>6000</v>
      </c>
      <c r="F35" s="48">
        <f>SUM(F36:F41)</f>
        <v>34000</v>
      </c>
      <c r="G35" s="4"/>
      <c r="H35" s="4"/>
      <c r="I35" s="4"/>
    </row>
    <row r="36" spans="1:9" x14ac:dyDescent="0.25">
      <c r="A36" s="8"/>
      <c r="B36" s="44" t="s">
        <v>13</v>
      </c>
      <c r="C36" s="26">
        <v>20000</v>
      </c>
      <c r="D36" s="26">
        <v>7000</v>
      </c>
      <c r="E36" s="59">
        <v>6000</v>
      </c>
      <c r="F36" s="53">
        <f>C36+E36</f>
        <v>26000</v>
      </c>
      <c r="G36" s="4"/>
      <c r="H36" s="4"/>
      <c r="I36" s="4"/>
    </row>
    <row r="37" spans="1:9" x14ac:dyDescent="0.25">
      <c r="A37" s="8"/>
      <c r="B37" s="42" t="s">
        <v>27</v>
      </c>
      <c r="C37" s="26">
        <v>2000</v>
      </c>
      <c r="D37" s="26"/>
      <c r="E37" s="59"/>
      <c r="F37" s="53">
        <f t="shared" ref="F37:F41" si="11">C37+E37</f>
        <v>2000</v>
      </c>
      <c r="G37" s="4"/>
      <c r="H37" s="4"/>
      <c r="I37" s="4"/>
    </row>
    <row r="38" spans="1:9" x14ac:dyDescent="0.25">
      <c r="A38" s="8"/>
      <c r="B38" s="42" t="s">
        <v>28</v>
      </c>
      <c r="C38" s="26">
        <v>3000</v>
      </c>
      <c r="D38" s="26"/>
      <c r="E38" s="59"/>
      <c r="F38" s="53">
        <f t="shared" si="11"/>
        <v>3000</v>
      </c>
      <c r="G38" s="4"/>
      <c r="H38" s="4"/>
      <c r="I38" s="4"/>
    </row>
    <row r="39" spans="1:9" x14ac:dyDescent="0.25">
      <c r="A39" s="8"/>
      <c r="B39" s="42" t="s">
        <v>2</v>
      </c>
      <c r="C39" s="26">
        <v>1500</v>
      </c>
      <c r="D39" s="26"/>
      <c r="E39" s="59"/>
      <c r="F39" s="53">
        <f t="shared" si="11"/>
        <v>1500</v>
      </c>
      <c r="G39" s="4"/>
      <c r="H39" s="4"/>
      <c r="I39" s="4"/>
    </row>
    <row r="40" spans="1:9" x14ac:dyDescent="0.25">
      <c r="A40" s="8"/>
      <c r="B40" s="42" t="s">
        <v>29</v>
      </c>
      <c r="C40" s="26">
        <v>400</v>
      </c>
      <c r="D40" s="26"/>
      <c r="E40" s="59"/>
      <c r="F40" s="53">
        <f t="shared" si="11"/>
        <v>400</v>
      </c>
      <c r="G40" s="4"/>
      <c r="H40" s="4"/>
      <c r="I40" s="4"/>
    </row>
    <row r="41" spans="1:9" ht="23.25" thickBot="1" x14ac:dyDescent="0.3">
      <c r="A41" s="8"/>
      <c r="B41" s="43" t="s">
        <v>48</v>
      </c>
      <c r="C41" s="40">
        <v>1100</v>
      </c>
      <c r="D41" s="26"/>
      <c r="E41" s="59"/>
      <c r="F41" s="53">
        <f t="shared" si="11"/>
        <v>1100</v>
      </c>
      <c r="G41" s="4"/>
      <c r="H41" s="4"/>
      <c r="I41" s="4"/>
    </row>
    <row r="42" spans="1:9" ht="15.75" thickBot="1" x14ac:dyDescent="0.3">
      <c r="A42" s="45" t="s">
        <v>30</v>
      </c>
      <c r="B42" s="46"/>
      <c r="C42" s="47">
        <f>SUM(C43:C45)</f>
        <v>2100</v>
      </c>
      <c r="D42" s="47">
        <f t="shared" ref="D42:F42" si="12">SUM(D43:D45)</f>
        <v>0</v>
      </c>
      <c r="E42" s="47">
        <f t="shared" si="12"/>
        <v>0</v>
      </c>
      <c r="F42" s="48">
        <f t="shared" si="12"/>
        <v>2100</v>
      </c>
      <c r="G42" s="4"/>
      <c r="H42" s="4"/>
      <c r="I42" s="4"/>
    </row>
    <row r="43" spans="1:9" ht="22.5" x14ac:dyDescent="0.25">
      <c r="A43" s="41"/>
      <c r="B43" s="36" t="s">
        <v>31</v>
      </c>
      <c r="C43" s="26">
        <v>1000</v>
      </c>
      <c r="D43" s="26"/>
      <c r="E43" s="59"/>
      <c r="F43" s="53">
        <f>C43+E43</f>
        <v>1000</v>
      </c>
      <c r="G43" s="7"/>
      <c r="H43" s="7"/>
      <c r="I43" s="7"/>
    </row>
    <row r="44" spans="1:9" x14ac:dyDescent="0.25">
      <c r="A44" s="5"/>
      <c r="B44" s="35" t="s">
        <v>32</v>
      </c>
      <c r="C44" s="25">
        <v>600</v>
      </c>
      <c r="D44" s="25"/>
      <c r="E44" s="56"/>
      <c r="F44" s="53">
        <f t="shared" ref="F44:F45" si="13">C44+E44</f>
        <v>600</v>
      </c>
      <c r="G44" s="7"/>
      <c r="H44" s="7"/>
      <c r="I44" s="7"/>
    </row>
    <row r="45" spans="1:9" ht="15.75" thickBot="1" x14ac:dyDescent="0.3">
      <c r="A45" s="5"/>
      <c r="B45" s="49" t="s">
        <v>33</v>
      </c>
      <c r="C45" s="25">
        <v>500</v>
      </c>
      <c r="D45" s="25"/>
      <c r="E45" s="56"/>
      <c r="F45" s="53">
        <f t="shared" si="13"/>
        <v>500</v>
      </c>
      <c r="G45" s="7"/>
      <c r="H45" s="7"/>
      <c r="I45" s="7"/>
    </row>
    <row r="46" spans="1:9" ht="15.75" thickBot="1" x14ac:dyDescent="0.3">
      <c r="A46" s="45" t="s">
        <v>34</v>
      </c>
      <c r="B46" s="46"/>
      <c r="C46" s="47">
        <f>C47</f>
        <v>0</v>
      </c>
      <c r="D46" s="47">
        <f t="shared" ref="D46:F46" si="14">D47</f>
        <v>0</v>
      </c>
      <c r="E46" s="47">
        <f t="shared" si="14"/>
        <v>0</v>
      </c>
      <c r="F46" s="48">
        <f t="shared" si="14"/>
        <v>0</v>
      </c>
      <c r="G46" s="4"/>
      <c r="H46" s="4"/>
      <c r="I46" s="4"/>
    </row>
    <row r="47" spans="1:9" ht="15.75" thickBot="1" x14ac:dyDescent="0.3">
      <c r="A47" s="41"/>
      <c r="B47" s="36" t="s">
        <v>35</v>
      </c>
      <c r="C47" s="26"/>
      <c r="D47" s="26"/>
      <c r="E47" s="59"/>
      <c r="F47" s="53">
        <f>C47+E47</f>
        <v>0</v>
      </c>
      <c r="G47" s="7"/>
      <c r="H47" s="7"/>
      <c r="I47" s="7"/>
    </row>
    <row r="48" spans="1:9" ht="15.75" thickBot="1" x14ac:dyDescent="0.3">
      <c r="A48" s="29" t="s">
        <v>3</v>
      </c>
      <c r="B48" s="30"/>
      <c r="C48" s="31">
        <f>C8+C13+C18+C23+C26+C29+C35+C42+C46</f>
        <v>100000</v>
      </c>
      <c r="D48" s="31">
        <f>D8+D13+D18+D23+D26+D29+D35+D42+D46</f>
        <v>12100</v>
      </c>
      <c r="E48" s="60">
        <f>E8+E13+E18+E23+E26+E29+E35+E42+E46</f>
        <v>8900</v>
      </c>
      <c r="F48" s="32">
        <f>F8+F13+F18+F23+F26+F29+F35+F42+F46</f>
        <v>108900</v>
      </c>
    </row>
    <row r="50" spans="1:1" x14ac:dyDescent="0.25">
      <c r="A50" s="33" t="s">
        <v>41</v>
      </c>
    </row>
  </sheetData>
  <mergeCells count="3">
    <mergeCell ref="A3:F3"/>
    <mergeCell ref="A6:F6"/>
    <mergeCell ref="D1:F1"/>
  </mergeCells>
  <printOptions horizontalCentered="1"/>
  <pageMargins left="0.39370078740157483" right="0.59055118110236227" top="0.59055118110236227" bottom="0.78740157480314965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Dotační fond 2018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Matoušková Anna</dc:creator>
  <cp:lastModifiedBy>Matouskova Anna</cp:lastModifiedBy>
  <cp:lastPrinted>2018-01-23T14:37:28Z</cp:lastPrinted>
  <dcterms:created xsi:type="dcterms:W3CDTF">2016-03-23T13:42:17Z</dcterms:created>
  <dcterms:modified xsi:type="dcterms:W3CDTF">2018-01-23T14:38:01Z</dcterms:modified>
</cp:coreProperties>
</file>