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780" windowHeight="11385" activeTab="1"/>
  </bookViews>
  <sheets>
    <sheet name="RO 10518" sheetId="2" r:id="rId1"/>
    <sheet name="List1" sheetId="3" r:id="rId2"/>
  </sheets>
  <definedNames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93" i="2" l="1"/>
  <c r="J92" i="2" s="1"/>
  <c r="J9" i="2"/>
  <c r="G9" i="2"/>
  <c r="G8" i="2" s="1"/>
  <c r="G13" i="2"/>
  <c r="G12" i="2" s="1"/>
  <c r="G17" i="2"/>
  <c r="G16" i="2" s="1"/>
  <c r="G21" i="2"/>
  <c r="G20" i="2" s="1"/>
  <c r="G25" i="2"/>
  <c r="G24" i="2" s="1"/>
  <c r="G29" i="2"/>
  <c r="G28" i="2" s="1"/>
  <c r="G33" i="2"/>
  <c r="G32" i="2" s="1"/>
  <c r="G37" i="2"/>
  <c r="G36" i="2" s="1"/>
  <c r="G41" i="2"/>
  <c r="G40" i="2" s="1"/>
  <c r="G45" i="2"/>
  <c r="G44" i="2" s="1"/>
  <c r="G49" i="2"/>
  <c r="G48" i="2" s="1"/>
  <c r="I92" i="2"/>
  <c r="G92" i="2"/>
  <c r="I89" i="2"/>
  <c r="I88" i="2" s="1"/>
  <c r="J89" i="2"/>
  <c r="J88" i="2" s="1"/>
  <c r="G89" i="2"/>
  <c r="G88" i="2" s="1"/>
  <c r="I85" i="2"/>
  <c r="I84" i="2" s="1"/>
  <c r="J85" i="2"/>
  <c r="J84" i="2" s="1"/>
  <c r="G85" i="2"/>
  <c r="G84" i="2" s="1"/>
  <c r="I81" i="2"/>
  <c r="I80" i="2" s="1"/>
  <c r="J81" i="2"/>
  <c r="J80" i="2" s="1"/>
  <c r="G81" i="2"/>
  <c r="G80" i="2" s="1"/>
  <c r="I77" i="2"/>
  <c r="I76" i="2" s="1"/>
  <c r="J77" i="2"/>
  <c r="J76" i="2" s="1"/>
  <c r="G77" i="2"/>
  <c r="G76" i="2" s="1"/>
  <c r="I73" i="2"/>
  <c r="I72" i="2" s="1"/>
  <c r="J73" i="2"/>
  <c r="J72" i="2" s="1"/>
  <c r="G73" i="2"/>
  <c r="G72" i="2" s="1"/>
  <c r="I69" i="2"/>
  <c r="I68" i="2" s="1"/>
  <c r="J69" i="2"/>
  <c r="J68" i="2" s="1"/>
  <c r="G69" i="2"/>
  <c r="G68" i="2" s="1"/>
  <c r="I65" i="2"/>
  <c r="I64" i="2" s="1"/>
  <c r="J65" i="2"/>
  <c r="J64" i="2" s="1"/>
  <c r="G65" i="2"/>
  <c r="G64" i="2" s="1"/>
  <c r="I61" i="2"/>
  <c r="I60" i="2" s="1"/>
  <c r="J61" i="2"/>
  <c r="J60" i="2" s="1"/>
  <c r="G61" i="2"/>
  <c r="G60" i="2" s="1"/>
  <c r="I49" i="2"/>
  <c r="I48" i="2" s="1"/>
  <c r="J49" i="2"/>
  <c r="J48" i="2" s="1"/>
  <c r="J45" i="2"/>
  <c r="J44" i="2" s="1"/>
  <c r="I41" i="2"/>
  <c r="I40" i="2" s="1"/>
  <c r="J41" i="2"/>
  <c r="J40" i="2" s="1"/>
  <c r="J37" i="2"/>
  <c r="J36" i="2" s="1"/>
  <c r="I33" i="2"/>
  <c r="I32" i="2" s="1"/>
  <c r="J33" i="2"/>
  <c r="J32" i="2" s="1"/>
  <c r="J29" i="2"/>
  <c r="J28" i="2" s="1"/>
  <c r="I25" i="2"/>
  <c r="I24" i="2" s="1"/>
  <c r="J25" i="2"/>
  <c r="J24" i="2" s="1"/>
  <c r="J21" i="2"/>
  <c r="J20" i="2" s="1"/>
  <c r="I17" i="2"/>
  <c r="I16" i="2" s="1"/>
  <c r="J17" i="2"/>
  <c r="J16" i="2" s="1"/>
  <c r="J13" i="2"/>
  <c r="J12" i="2" s="1"/>
  <c r="I9" i="2"/>
  <c r="I8" i="2" s="1"/>
  <c r="J8" i="2"/>
  <c r="G7" i="2" l="1"/>
  <c r="I21" i="2"/>
  <c r="I20" i="2" s="1"/>
  <c r="I37" i="2"/>
  <c r="I36" i="2" s="1"/>
  <c r="I13" i="2"/>
  <c r="I12" i="2" s="1"/>
  <c r="I29" i="2"/>
  <c r="I28" i="2" s="1"/>
  <c r="I45" i="2"/>
  <c r="I44" i="2" s="1"/>
  <c r="J7" i="2"/>
  <c r="I7" i="2" l="1"/>
</calcChain>
</file>

<file path=xl/sharedStrings.xml><?xml version="1.0" encoding="utf-8"?>
<sst xmlns="http://schemas.openxmlformats.org/spreadsheetml/2006/main" count="213" uniqueCount="64">
  <si>
    <t>Odbor sociálních věcí</t>
  </si>
  <si>
    <t>Kapitola 913 05 - Příspěvkové organizace</t>
  </si>
  <si>
    <t>tis.Kč</t>
  </si>
  <si>
    <t>uk.</t>
  </si>
  <si>
    <t>ORG.</t>
  </si>
  <si>
    <t>§</t>
  </si>
  <si>
    <t>pol.</t>
  </si>
  <si>
    <t>91305 - P Ř Í S P Ě V K O V É  O R G A N I Z A C E</t>
  </si>
  <si>
    <t>SU</t>
  </si>
  <si>
    <t>x</t>
  </si>
  <si>
    <t>Provozní příspěvky PO v resortu celkem</t>
  </si>
  <si>
    <t>DU</t>
  </si>
  <si>
    <t>1501</t>
  </si>
  <si>
    <t>Jedličkův ústav Liberec</t>
  </si>
  <si>
    <t>provozní příspěvek celkem</t>
  </si>
  <si>
    <t>v tom</t>
  </si>
  <si>
    <t>na odpisy majetku ve vlastnictví kraje</t>
  </si>
  <si>
    <t>na provoz</t>
  </si>
  <si>
    <t>1502</t>
  </si>
  <si>
    <t>Centrum intervenčních a psych. služeb LK</t>
  </si>
  <si>
    <t>1504</t>
  </si>
  <si>
    <t>OSTARA Cvikov</t>
  </si>
  <si>
    <t>Domov Sluneční dvůr Jestřebí</t>
  </si>
  <si>
    <t>1507</t>
  </si>
  <si>
    <t>Denní a pobytové sociální služby Česká Lípa</t>
  </si>
  <si>
    <t>1508</t>
  </si>
  <si>
    <t>Služby sociální péče TEREZA Benešov u Semil</t>
  </si>
  <si>
    <t>1509</t>
  </si>
  <si>
    <t>Domov důchodců Sloup v Čechách</t>
  </si>
  <si>
    <t>1510</t>
  </si>
  <si>
    <t>Domov důchodců Rokytnice nad Jizerou</t>
  </si>
  <si>
    <t>1512</t>
  </si>
  <si>
    <t>Domov důchodců Jablonecké Paseky</t>
  </si>
  <si>
    <t>1513</t>
  </si>
  <si>
    <t>Domov důchodců Velké Hamry</t>
  </si>
  <si>
    <t>1514</t>
  </si>
  <si>
    <t>Domov pro seniory Vratislavice nad Nisou</t>
  </si>
  <si>
    <t>tis. Kč</t>
  </si>
  <si>
    <t>pokračování</t>
  </si>
  <si>
    <t>1515</t>
  </si>
  <si>
    <t>Domov důchodců Český Dub</t>
  </si>
  <si>
    <t>1516</t>
  </si>
  <si>
    <t>Domov důchodců Jindřichovice pod Smrkem</t>
  </si>
  <si>
    <t>1517</t>
  </si>
  <si>
    <t>Dům seniorů Liberec - Františkov</t>
  </si>
  <si>
    <t>1519</t>
  </si>
  <si>
    <t>Domov Raspenava</t>
  </si>
  <si>
    <t>1520</t>
  </si>
  <si>
    <t>APOSS Liberec</t>
  </si>
  <si>
    <t>1521</t>
  </si>
  <si>
    <t>Domov a Centrum aktivity Hodkovice nad Mohelkou</t>
  </si>
  <si>
    <t>1522</t>
  </si>
  <si>
    <t>Domov a Centrum denních služeb Jablonec n.N.</t>
  </si>
  <si>
    <t>1523</t>
  </si>
  <si>
    <t>Dětské centrum Liberec</t>
  </si>
  <si>
    <t>0000013050000</t>
  </si>
  <si>
    <t>Finanční rezerva PO</t>
  </si>
  <si>
    <t>nespecifikovaná rezerva</t>
  </si>
  <si>
    <t>UR II. 2018</t>
  </si>
  <si>
    <t>SR 2018</t>
  </si>
  <si>
    <t>16_P01_Tabulka_91305.XLS</t>
  </si>
  <si>
    <t>UR III. 2018</t>
  </si>
  <si>
    <t>ZR-RO č. 105/18</t>
  </si>
  <si>
    <t>29_P01_Tabulka_91305.XLS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</si>
</sst>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K_č_-;\-* #,##0.00,_K_č_-;_-* \-??\ _K_č_-;_-@_-"/>
    <numFmt numFmtId="165" formatCode="#,##0.000"/>
  </numFmts>
  <fonts count="2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1"/>
    </font>
    <font>
      <b/>
      <sz val="8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000080"/>
      <name val="Arial CE"/>
      <family val="2"/>
      <charset val="238"/>
    </font>
    <font>
      <b/>
      <sz val="10"/>
      <color rgb="FF000080"/>
      <name val="Arial"/>
      <family val="2"/>
      <charset val="238"/>
    </font>
    <font>
      <sz val="8"/>
      <color rgb="FF333399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E1F5FF"/>
        <bgColor rgb="FFCCFFFF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/>
  </cellStyleXfs>
  <cellXfs count="10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wrapText="1"/>
    </xf>
    <xf numFmtId="0" fontId="5" fillId="0" borderId="0" xfId="1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left" vertical="center"/>
    </xf>
    <xf numFmtId="165" fontId="0" fillId="0" borderId="0" xfId="0" applyNumberFormat="1"/>
    <xf numFmtId="0" fontId="8" fillId="2" borderId="8" xfId="1" applyNumberFormat="1" applyFont="1" applyFill="1" applyBorder="1" applyAlignment="1">
      <alignment horizontal="center" vertical="center"/>
    </xf>
    <xf numFmtId="0" fontId="8" fillId="2" borderId="10" xfId="1" applyNumberFormat="1" applyFont="1" applyFill="1" applyBorder="1" applyAlignment="1">
      <alignment horizontal="center" vertical="center"/>
    </xf>
    <xf numFmtId="0" fontId="8" fillId="2" borderId="11" xfId="1" applyNumberFormat="1" applyFont="1" applyFill="1" applyBorder="1" applyAlignment="1">
      <alignment horizontal="center" vertical="center"/>
    </xf>
    <xf numFmtId="0" fontId="9" fillId="2" borderId="11" xfId="1" applyNumberFormat="1" applyFont="1" applyFill="1" applyBorder="1" applyAlignment="1">
      <alignment horizontal="left" vertical="center"/>
    </xf>
    <xf numFmtId="165" fontId="8" fillId="2" borderId="10" xfId="1" applyNumberFormat="1" applyFont="1" applyFill="1" applyBorder="1" applyAlignment="1">
      <alignment vertical="center"/>
    </xf>
    <xf numFmtId="165" fontId="8" fillId="2" borderId="12" xfId="1" applyNumberFormat="1" applyFont="1" applyFill="1" applyBorder="1" applyAlignment="1">
      <alignment vertical="center"/>
    </xf>
    <xf numFmtId="165" fontId="8" fillId="2" borderId="13" xfId="1" applyNumberFormat="1" applyFont="1" applyFill="1" applyBorder="1" applyAlignment="1">
      <alignment vertical="center"/>
    </xf>
    <xf numFmtId="0" fontId="10" fillId="0" borderId="0" xfId="1" applyNumberFormat="1" applyFont="1" applyBorder="1" applyAlignment="1"/>
    <xf numFmtId="0" fontId="11" fillId="0" borderId="14" xfId="1" applyNumberFormat="1" applyFont="1" applyBorder="1" applyAlignment="1">
      <alignment horizontal="center" vertical="center"/>
    </xf>
    <xf numFmtId="0" fontId="12" fillId="0" borderId="16" xfId="1" applyNumberFormat="1" applyFont="1" applyBorder="1" applyAlignment="1">
      <alignment horizontal="center" vertical="center"/>
    </xf>
    <xf numFmtId="0" fontId="12" fillId="0" borderId="17" xfId="1" applyNumberFormat="1" applyFont="1" applyBorder="1" applyAlignment="1">
      <alignment horizontal="center" vertical="center"/>
    </xf>
    <xf numFmtId="0" fontId="13" fillId="0" borderId="17" xfId="1" applyNumberFormat="1" applyFont="1" applyBorder="1" applyAlignment="1">
      <alignment horizontal="left" vertical="center"/>
    </xf>
    <xf numFmtId="165" fontId="14" fillId="0" borderId="16" xfId="1" applyNumberFormat="1" applyFont="1" applyBorder="1" applyAlignment="1">
      <alignment vertical="center"/>
    </xf>
    <xf numFmtId="165" fontId="14" fillId="0" borderId="18" xfId="1" applyNumberFormat="1" applyFont="1" applyBorder="1" applyAlignment="1">
      <alignment vertical="center"/>
    </xf>
    <xf numFmtId="165" fontId="14" fillId="0" borderId="19" xfId="1" applyNumberFormat="1" applyFont="1" applyBorder="1" applyAlignment="1">
      <alignment vertical="center"/>
    </xf>
    <xf numFmtId="0" fontId="15" fillId="0" borderId="14" xfId="1" applyNumberFormat="1" applyFont="1" applyBorder="1" applyAlignment="1">
      <alignment horizontal="center" vertical="center"/>
    </xf>
    <xf numFmtId="0" fontId="15" fillId="0" borderId="16" xfId="1" applyNumberFormat="1" applyFont="1" applyBorder="1" applyAlignment="1">
      <alignment horizontal="center" vertical="center"/>
    </xf>
    <xf numFmtId="0" fontId="15" fillId="0" borderId="17" xfId="1" applyNumberFormat="1" applyFont="1" applyBorder="1" applyAlignment="1">
      <alignment horizontal="center" vertical="center"/>
    </xf>
    <xf numFmtId="0" fontId="16" fillId="0" borderId="17" xfId="1" applyNumberFormat="1" applyFont="1" applyBorder="1" applyAlignment="1">
      <alignment horizontal="left" vertical="center"/>
    </xf>
    <xf numFmtId="165" fontId="17" fillId="0" borderId="16" xfId="1" applyNumberFormat="1" applyFont="1" applyBorder="1" applyAlignment="1">
      <alignment vertical="center"/>
    </xf>
    <xf numFmtId="165" fontId="15" fillId="0" borderId="18" xfId="1" applyNumberFormat="1" applyFont="1" applyBorder="1" applyAlignment="1">
      <alignment vertical="center"/>
    </xf>
    <xf numFmtId="165" fontId="17" fillId="0" borderId="19" xfId="1" applyNumberFormat="1" applyFont="1" applyBorder="1" applyAlignment="1">
      <alignment vertical="center"/>
    </xf>
    <xf numFmtId="0" fontId="15" fillId="0" borderId="20" xfId="1" applyNumberFormat="1" applyFont="1" applyBorder="1" applyAlignment="1">
      <alignment horizontal="center" vertical="center"/>
    </xf>
    <xf numFmtId="0" fontId="15" fillId="0" borderId="22" xfId="1" applyNumberFormat="1" applyFont="1" applyBorder="1" applyAlignment="1">
      <alignment horizontal="center" vertical="center"/>
    </xf>
    <xf numFmtId="0" fontId="15" fillId="0" borderId="23" xfId="1" applyNumberFormat="1" applyFont="1" applyBorder="1" applyAlignment="1">
      <alignment horizontal="center" vertical="center"/>
    </xf>
    <xf numFmtId="0" fontId="16" fillId="0" borderId="23" xfId="1" applyNumberFormat="1" applyFont="1" applyBorder="1" applyAlignment="1">
      <alignment horizontal="left" vertical="center"/>
    </xf>
    <xf numFmtId="165" fontId="17" fillId="0" borderId="22" xfId="1" applyNumberFormat="1" applyFont="1" applyBorder="1" applyAlignment="1">
      <alignment vertical="center"/>
    </xf>
    <xf numFmtId="165" fontId="15" fillId="0" borderId="24" xfId="1" applyNumberFormat="1" applyFont="1" applyBorder="1" applyAlignment="1">
      <alignment vertical="center"/>
    </xf>
    <xf numFmtId="0" fontId="0" fillId="0" borderId="0" xfId="0" applyFill="1"/>
    <xf numFmtId="0" fontId="8" fillId="2" borderId="25" xfId="1" applyNumberFormat="1" applyFont="1" applyFill="1" applyBorder="1" applyAlignment="1">
      <alignment horizontal="center" vertical="center"/>
    </xf>
    <xf numFmtId="0" fontId="8" fillId="2" borderId="27" xfId="1" applyNumberFormat="1" applyFont="1" applyFill="1" applyBorder="1" applyAlignment="1">
      <alignment horizontal="center" vertical="center"/>
    </xf>
    <xf numFmtId="0" fontId="8" fillId="2" borderId="28" xfId="1" applyNumberFormat="1" applyFont="1" applyFill="1" applyBorder="1" applyAlignment="1">
      <alignment horizontal="center" vertical="center"/>
    </xf>
    <xf numFmtId="0" fontId="9" fillId="2" borderId="28" xfId="1" applyNumberFormat="1" applyFont="1" applyFill="1" applyBorder="1" applyAlignment="1">
      <alignment horizontal="left" vertical="center"/>
    </xf>
    <xf numFmtId="0" fontId="19" fillId="0" borderId="0" xfId="0" applyFont="1"/>
    <xf numFmtId="0" fontId="12" fillId="0" borderId="14" xfId="1" applyNumberFormat="1" applyFont="1" applyBorder="1" applyAlignment="1">
      <alignment horizontal="center" vertical="center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0" fontId="15" fillId="0" borderId="31" xfId="1" applyNumberFormat="1" applyFont="1" applyBorder="1" applyAlignment="1">
      <alignment horizontal="center" vertical="center"/>
    </xf>
    <xf numFmtId="0" fontId="16" fillId="0" borderId="31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6" fillId="0" borderId="33" xfId="1" applyNumberFormat="1" applyFont="1" applyBorder="1" applyAlignment="1">
      <alignment horizontal="center" vertical="center"/>
    </xf>
    <xf numFmtId="0" fontId="8" fillId="2" borderId="9" xfId="1" applyNumberFormat="1" applyFont="1" applyFill="1" applyBorder="1" applyAlignment="1">
      <alignment horizontal="center" vertical="center"/>
    </xf>
    <xf numFmtId="0" fontId="12" fillId="0" borderId="15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5" fillId="0" borderId="21" xfId="1" applyNumberFormat="1" applyFont="1" applyBorder="1" applyAlignment="1">
      <alignment horizontal="center" vertical="center"/>
    </xf>
    <xf numFmtId="0" fontId="15" fillId="0" borderId="35" xfId="1" applyNumberFormat="1" applyFont="1" applyBorder="1" applyAlignment="1">
      <alignment horizontal="center" vertical="center"/>
    </xf>
    <xf numFmtId="0" fontId="11" fillId="0" borderId="15" xfId="1" applyNumberFormat="1" applyFont="1" applyBorder="1" applyAlignment="1">
      <alignment horizontal="center" vertical="center"/>
    </xf>
    <xf numFmtId="0" fontId="8" fillId="2" borderId="26" xfId="1" applyNumberFormat="1" applyFont="1" applyFill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0" fontId="12" fillId="0" borderId="22" xfId="1" applyNumberFormat="1" applyFont="1" applyBorder="1" applyAlignment="1">
      <alignment horizontal="center" vertical="center"/>
    </xf>
    <xf numFmtId="0" fontId="12" fillId="0" borderId="23" xfId="1" applyNumberFormat="1" applyFont="1" applyBorder="1" applyAlignment="1">
      <alignment horizontal="center" vertical="center"/>
    </xf>
    <xf numFmtId="0" fontId="13" fillId="0" borderId="23" xfId="1" applyNumberFormat="1" applyFont="1" applyBorder="1" applyAlignment="1">
      <alignment horizontal="left" vertical="center"/>
    </xf>
    <xf numFmtId="165" fontId="14" fillId="0" borderId="22" xfId="1" applyNumberFormat="1" applyFont="1" applyBorder="1" applyAlignment="1">
      <alignment vertical="center"/>
    </xf>
    <xf numFmtId="165" fontId="14" fillId="0" borderId="24" xfId="1" applyNumberFormat="1" applyFont="1" applyBorder="1" applyAlignment="1">
      <alignment vertical="center"/>
    </xf>
    <xf numFmtId="165" fontId="14" fillId="0" borderId="32" xfId="1" applyNumberFormat="1" applyFont="1" applyBorder="1" applyAlignment="1">
      <alignment vertical="center"/>
    </xf>
    <xf numFmtId="0" fontId="15" fillId="0" borderId="0" xfId="1" applyNumberFormat="1" applyFont="1" applyBorder="1" applyAlignment="1">
      <alignment horizontal="center" vertical="center"/>
    </xf>
    <xf numFmtId="49" fontId="18" fillId="0" borderId="0" xfId="1" applyNumberFormat="1" applyFont="1" applyBorder="1" applyAlignment="1">
      <alignment horizontal="center" vertical="center"/>
    </xf>
    <xf numFmtId="0" fontId="16" fillId="0" borderId="0" xfId="1" applyNumberFormat="1" applyFont="1" applyBorder="1" applyAlignment="1">
      <alignment horizontal="left" vertical="center"/>
    </xf>
    <xf numFmtId="4" fontId="17" fillId="0" borderId="0" xfId="1" applyNumberFormat="1" applyFont="1" applyBorder="1" applyAlignment="1">
      <alignment vertical="center"/>
    </xf>
    <xf numFmtId="165" fontId="15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165" fontId="17" fillId="0" borderId="36" xfId="1" applyNumberFormat="1" applyFont="1" applyBorder="1" applyAlignment="1">
      <alignment vertical="center"/>
    </xf>
    <xf numFmtId="165" fontId="5" fillId="0" borderId="37" xfId="1" applyNumberFormat="1" applyFont="1" applyBorder="1" applyAlignment="1">
      <alignment vertical="center"/>
    </xf>
    <xf numFmtId="165" fontId="5" fillId="0" borderId="38" xfId="1" applyNumberFormat="1" applyFont="1" applyBorder="1" applyAlignment="1">
      <alignment vertical="center"/>
    </xf>
    <xf numFmtId="0" fontId="6" fillId="0" borderId="39" xfId="1" applyNumberFormat="1" applyFont="1" applyBorder="1" applyAlignment="1">
      <alignment horizontal="center" vertical="center"/>
    </xf>
    <xf numFmtId="0" fontId="6" fillId="0" borderId="37" xfId="1" applyNumberFormat="1" applyFont="1" applyBorder="1" applyAlignment="1">
      <alignment horizontal="center" vertical="center"/>
    </xf>
    <xf numFmtId="0" fontId="6" fillId="0" borderId="40" xfId="1" applyNumberFormat="1" applyFont="1" applyBorder="1" applyAlignment="1">
      <alignment horizontal="center" vertical="center"/>
    </xf>
    <xf numFmtId="0" fontId="6" fillId="0" borderId="40" xfId="1" applyNumberFormat="1" applyFont="1" applyBorder="1" applyAlignment="1">
      <alignment horizontal="left" vertical="center"/>
    </xf>
    <xf numFmtId="165" fontId="5" fillId="0" borderId="41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horizontal="center" vertical="center" wrapText="1"/>
    </xf>
    <xf numFmtId="0" fontId="20" fillId="0" borderId="0" xfId="1" applyNumberFormat="1" applyFont="1" applyBorder="1" applyAlignment="1">
      <alignment horizontal="left"/>
    </xf>
    <xf numFmtId="49" fontId="18" fillId="0" borderId="22" xfId="1" applyNumberFormat="1" applyFont="1" applyBorder="1" applyAlignment="1">
      <alignment horizontal="center" vertical="center"/>
    </xf>
    <xf numFmtId="49" fontId="8" fillId="2" borderId="10" xfId="1" applyNumberFormat="1" applyFont="1" applyFill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18" fillId="0" borderId="16" xfId="1" applyNumberFormat="1" applyFont="1" applyBorder="1" applyAlignment="1">
      <alignment horizontal="center" vertical="center"/>
    </xf>
    <xf numFmtId="49" fontId="18" fillId="0" borderId="15" xfId="1" applyNumberFormat="1" applyFont="1" applyBorder="1" applyAlignment="1">
      <alignment horizontal="center" vertical="center"/>
    </xf>
    <xf numFmtId="49" fontId="18" fillId="0" borderId="21" xfId="1" applyNumberFormat="1" applyFont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165" fontId="5" fillId="0" borderId="34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center" vertical="center"/>
    </xf>
    <xf numFmtId="49" fontId="8" fillId="2" borderId="26" xfId="1" applyNumberFormat="1" applyFont="1" applyFill="1" applyBorder="1" applyAlignment="1">
      <alignment horizontal="center" vertical="center"/>
    </xf>
    <xf numFmtId="49" fontId="8" fillId="2" borderId="27" xfId="1" applyNumberFormat="1" applyFont="1" applyFill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0" fontId="5" fillId="0" borderId="40" xfId="1" applyNumberFormat="1" applyFont="1" applyBorder="1" applyAlignment="1">
      <alignment horizontal="center" vertical="center"/>
    </xf>
  </cellXfs>
  <cellStyles count="2">
    <cellStyle name="Normální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zoomScaleNormal="100" workbookViewId="0">
      <selection activeCell="M8" sqref="M8"/>
    </sheetView>
  </sheetViews>
  <sheetFormatPr defaultRowHeight="15" x14ac:dyDescent="0.25"/>
  <cols>
    <col min="1" max="1" width="3.42578125" bestFit="1" customWidth="1"/>
    <col min="2" max="2" width="3.5703125" customWidth="1"/>
    <col min="3" max="3" width="2.28515625" customWidth="1"/>
    <col min="4" max="4" width="4.42578125" bestFit="1" customWidth="1"/>
    <col min="5" max="5" width="5.28515625" bestFit="1" customWidth="1"/>
    <col min="6" max="6" width="36.28515625" customWidth="1"/>
    <col min="7" max="8" width="9.85546875" customWidth="1"/>
    <col min="9" max="9" width="10.85546875" bestFit="1" customWidth="1"/>
    <col min="10" max="10" width="11.42578125" customWidth="1"/>
    <col min="11" max="11" width="11" bestFit="1" customWidth="1"/>
  </cols>
  <sheetData>
    <row r="1" spans="1:11" ht="12.75" customHeight="1" x14ac:dyDescent="0.25">
      <c r="A1" s="87" t="s">
        <v>63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12.75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1" s="2" customFormat="1" ht="15.75" x14ac:dyDescent="0.2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</row>
    <row r="5" spans="1:11" ht="13.5" customHeight="1" thickBot="1" x14ac:dyDescent="0.3">
      <c r="A5" s="75"/>
      <c r="B5" s="75"/>
      <c r="C5" s="75"/>
      <c r="D5" s="75"/>
      <c r="E5" s="75"/>
      <c r="F5" s="75"/>
      <c r="G5" s="75"/>
      <c r="H5" s="75"/>
      <c r="I5" s="75"/>
      <c r="J5" s="3" t="s">
        <v>2</v>
      </c>
    </row>
    <row r="6" spans="1:11" ht="23.25" thickBot="1" x14ac:dyDescent="0.3">
      <c r="A6" s="7" t="s">
        <v>3</v>
      </c>
      <c r="B6" s="97" t="s">
        <v>4</v>
      </c>
      <c r="C6" s="98"/>
      <c r="D6" s="8" t="s">
        <v>5</v>
      </c>
      <c r="E6" s="9" t="s">
        <v>6</v>
      </c>
      <c r="F6" s="77" t="s">
        <v>7</v>
      </c>
      <c r="G6" s="86" t="s">
        <v>59</v>
      </c>
      <c r="H6" s="86" t="s">
        <v>58</v>
      </c>
      <c r="I6" s="86" t="s">
        <v>62</v>
      </c>
      <c r="J6" s="6" t="s">
        <v>61</v>
      </c>
    </row>
    <row r="7" spans="1:11" ht="15.75" thickBot="1" x14ac:dyDescent="0.3">
      <c r="A7" s="81" t="s">
        <v>8</v>
      </c>
      <c r="B7" s="106" t="s">
        <v>9</v>
      </c>
      <c r="C7" s="107"/>
      <c r="D7" s="82" t="s">
        <v>9</v>
      </c>
      <c r="E7" s="83" t="s">
        <v>9</v>
      </c>
      <c r="F7" s="84" t="s">
        <v>10</v>
      </c>
      <c r="G7" s="79">
        <f>G8+G12+G16+G20+G24+G28+G32+G36+G40+G44+G48+G60+G64+G68+G72+G76+G80+G84+G88</f>
        <v>167624.64000000001</v>
      </c>
      <c r="H7" s="80">
        <v>150774.64000000001</v>
      </c>
      <c r="I7" s="80">
        <f>I8+I12+I16+I20+I24+I28+I32+I36+I40+I44+I48+I60+I64+I68+I72+I76+I80+I84+I88+I92</f>
        <v>-1124.3209999999999</v>
      </c>
      <c r="J7" s="85">
        <f>J8+J12+J16+J20+J24+J28+J32+J36+J40+J44+J48+J60+J64+J68+J72+J76+J80+J84+J88+J92</f>
        <v>149650.31899999999</v>
      </c>
      <c r="K7" s="11"/>
    </row>
    <row r="8" spans="1:11" s="19" customFormat="1" ht="12.75" x14ac:dyDescent="0.2">
      <c r="A8" s="12" t="s">
        <v>11</v>
      </c>
      <c r="B8" s="94" t="s">
        <v>12</v>
      </c>
      <c r="C8" s="89"/>
      <c r="D8" s="13" t="s">
        <v>9</v>
      </c>
      <c r="E8" s="14" t="s">
        <v>9</v>
      </c>
      <c r="F8" s="15" t="s">
        <v>13</v>
      </c>
      <c r="G8" s="16">
        <f t="shared" ref="G8" si="0">G9</f>
        <v>18131</v>
      </c>
      <c r="H8" s="18">
        <v>12582.601000000001</v>
      </c>
      <c r="I8" s="18">
        <f>I9</f>
        <v>0</v>
      </c>
      <c r="J8" s="17">
        <f>J9</f>
        <v>12582.601000000001</v>
      </c>
    </row>
    <row r="9" spans="1:11" x14ac:dyDescent="0.25">
      <c r="A9" s="20"/>
      <c r="B9" s="101"/>
      <c r="C9" s="102"/>
      <c r="D9" s="21">
        <v>4357</v>
      </c>
      <c r="E9" s="22">
        <v>5331</v>
      </c>
      <c r="F9" s="23" t="s">
        <v>14</v>
      </c>
      <c r="G9" s="24">
        <f t="shared" ref="G9:I9" si="1">G10+G11</f>
        <v>18131</v>
      </c>
      <c r="H9" s="26">
        <v>12582.601000000001</v>
      </c>
      <c r="I9" s="26">
        <f t="shared" si="1"/>
        <v>0</v>
      </c>
      <c r="J9" s="25">
        <f>J10+J11</f>
        <v>12582.601000000001</v>
      </c>
    </row>
    <row r="10" spans="1:11" x14ac:dyDescent="0.25">
      <c r="A10" s="27"/>
      <c r="B10" s="101"/>
      <c r="C10" s="102"/>
      <c r="D10" s="28"/>
      <c r="E10" s="29" t="s">
        <v>15</v>
      </c>
      <c r="F10" s="30" t="s">
        <v>16</v>
      </c>
      <c r="G10" s="31">
        <v>0</v>
      </c>
      <c r="H10" s="33">
        <v>1500</v>
      </c>
      <c r="I10" s="33">
        <v>0</v>
      </c>
      <c r="J10" s="32">
        <v>1500</v>
      </c>
    </row>
    <row r="11" spans="1:11" ht="15.75" thickBot="1" x14ac:dyDescent="0.3">
      <c r="A11" s="34"/>
      <c r="B11" s="103"/>
      <c r="C11" s="90"/>
      <c r="D11" s="35"/>
      <c r="E11" s="36"/>
      <c r="F11" s="37" t="s">
        <v>17</v>
      </c>
      <c r="G11" s="38">
        <v>18131</v>
      </c>
      <c r="H11" s="78">
        <v>11082.601000000001</v>
      </c>
      <c r="I11" s="33">
        <v>0</v>
      </c>
      <c r="J11" s="39">
        <v>11082.601000000001</v>
      </c>
    </row>
    <row r="12" spans="1:11" s="19" customFormat="1" ht="12.75" x14ac:dyDescent="0.2">
      <c r="A12" s="12" t="s">
        <v>11</v>
      </c>
      <c r="B12" s="94" t="s">
        <v>18</v>
      </c>
      <c r="C12" s="89"/>
      <c r="D12" s="13" t="s">
        <v>9</v>
      </c>
      <c r="E12" s="14" t="s">
        <v>9</v>
      </c>
      <c r="F12" s="15" t="s">
        <v>19</v>
      </c>
      <c r="G12" s="16">
        <f t="shared" ref="G12:J48" si="2">G13</f>
        <v>5980</v>
      </c>
      <c r="H12" s="18">
        <v>6771.7610000000004</v>
      </c>
      <c r="I12" s="18">
        <f>I13</f>
        <v>0</v>
      </c>
      <c r="J12" s="17">
        <f>J13</f>
        <v>6771.7610000000004</v>
      </c>
    </row>
    <row r="13" spans="1:11" x14ac:dyDescent="0.25">
      <c r="A13" s="20"/>
      <c r="B13" s="101"/>
      <c r="C13" s="102"/>
      <c r="D13" s="21">
        <v>4311</v>
      </c>
      <c r="E13" s="22">
        <v>5331</v>
      </c>
      <c r="F13" s="23" t="s">
        <v>14</v>
      </c>
      <c r="G13" s="24">
        <f t="shared" ref="G13:I13" si="3">G14+G15</f>
        <v>5980</v>
      </c>
      <c r="H13" s="26">
        <v>6771.7610000000004</v>
      </c>
      <c r="I13" s="26">
        <f t="shared" si="3"/>
        <v>0</v>
      </c>
      <c r="J13" s="25">
        <f>J14+J15</f>
        <v>6771.7610000000004</v>
      </c>
    </row>
    <row r="14" spans="1:11" x14ac:dyDescent="0.25">
      <c r="A14" s="27"/>
      <c r="B14" s="101"/>
      <c r="C14" s="102"/>
      <c r="D14" s="28"/>
      <c r="E14" s="29" t="s">
        <v>15</v>
      </c>
      <c r="F14" s="30" t="s">
        <v>16</v>
      </c>
      <c r="G14" s="31">
        <v>0</v>
      </c>
      <c r="H14" s="33">
        <v>133.66300000000001</v>
      </c>
      <c r="I14" s="33">
        <v>0</v>
      </c>
      <c r="J14" s="32">
        <v>133.66300000000001</v>
      </c>
    </row>
    <row r="15" spans="1:11" ht="15.75" thickBot="1" x14ac:dyDescent="0.3">
      <c r="A15" s="34"/>
      <c r="B15" s="103"/>
      <c r="C15" s="90"/>
      <c r="D15" s="35"/>
      <c r="E15" s="36"/>
      <c r="F15" s="37" t="s">
        <v>17</v>
      </c>
      <c r="G15" s="38">
        <v>5980</v>
      </c>
      <c r="H15" s="78">
        <v>6638.098</v>
      </c>
      <c r="I15" s="33">
        <v>0</v>
      </c>
      <c r="J15" s="39">
        <v>6638.098</v>
      </c>
      <c r="K15" s="40"/>
    </row>
    <row r="16" spans="1:11" s="19" customFormat="1" ht="12.75" x14ac:dyDescent="0.2">
      <c r="A16" s="12" t="s">
        <v>11</v>
      </c>
      <c r="B16" s="94" t="s">
        <v>20</v>
      </c>
      <c r="C16" s="89"/>
      <c r="D16" s="13" t="s">
        <v>9</v>
      </c>
      <c r="E16" s="14" t="s">
        <v>9</v>
      </c>
      <c r="F16" s="15" t="s">
        <v>21</v>
      </c>
      <c r="G16" s="16">
        <f t="shared" si="2"/>
        <v>6827</v>
      </c>
      <c r="H16" s="18">
        <v>5110</v>
      </c>
      <c r="I16" s="18">
        <f t="shared" si="2"/>
        <v>0</v>
      </c>
      <c r="J16" s="17">
        <f t="shared" si="2"/>
        <v>5110</v>
      </c>
    </row>
    <row r="17" spans="1:10" x14ac:dyDescent="0.25">
      <c r="A17" s="20"/>
      <c r="B17" s="101"/>
      <c r="C17" s="102"/>
      <c r="D17" s="21">
        <v>4357</v>
      </c>
      <c r="E17" s="22">
        <v>5331</v>
      </c>
      <c r="F17" s="23" t="s">
        <v>14</v>
      </c>
      <c r="G17" s="24">
        <f t="shared" ref="G17:J17" si="4">G18+G19</f>
        <v>6827</v>
      </c>
      <c r="H17" s="26">
        <v>5110</v>
      </c>
      <c r="I17" s="26">
        <f t="shared" si="4"/>
        <v>0</v>
      </c>
      <c r="J17" s="25">
        <f t="shared" si="4"/>
        <v>5110</v>
      </c>
    </row>
    <row r="18" spans="1:10" x14ac:dyDescent="0.25">
      <c r="A18" s="27"/>
      <c r="B18" s="101"/>
      <c r="C18" s="102"/>
      <c r="D18" s="28"/>
      <c r="E18" s="29" t="s">
        <v>15</v>
      </c>
      <c r="F18" s="30" t="s">
        <v>16</v>
      </c>
      <c r="G18" s="31">
        <v>0</v>
      </c>
      <c r="H18" s="33">
        <v>632.17700000000002</v>
      </c>
      <c r="I18" s="33">
        <v>0</v>
      </c>
      <c r="J18" s="32">
        <v>632.17700000000002</v>
      </c>
    </row>
    <row r="19" spans="1:10" ht="15.75" thickBot="1" x14ac:dyDescent="0.3">
      <c r="A19" s="34"/>
      <c r="B19" s="103"/>
      <c r="C19" s="90"/>
      <c r="D19" s="35"/>
      <c r="E19" s="36"/>
      <c r="F19" s="37" t="s">
        <v>17</v>
      </c>
      <c r="G19" s="38">
        <v>6827</v>
      </c>
      <c r="H19" s="78">
        <v>4477.8230000000003</v>
      </c>
      <c r="I19" s="33">
        <v>0</v>
      </c>
      <c r="J19" s="39">
        <v>4477.8230000000003</v>
      </c>
    </row>
    <row r="20" spans="1:10" s="19" customFormat="1" ht="12.75" x14ac:dyDescent="0.2">
      <c r="A20" s="12" t="s">
        <v>11</v>
      </c>
      <c r="B20" s="94">
        <v>1505</v>
      </c>
      <c r="C20" s="89"/>
      <c r="D20" s="13" t="s">
        <v>9</v>
      </c>
      <c r="E20" s="14" t="s">
        <v>9</v>
      </c>
      <c r="F20" s="15" t="s">
        <v>22</v>
      </c>
      <c r="G20" s="16">
        <f t="shared" si="2"/>
        <v>7663</v>
      </c>
      <c r="H20" s="18">
        <v>2279.049</v>
      </c>
      <c r="I20" s="18">
        <f t="shared" si="2"/>
        <v>0</v>
      </c>
      <c r="J20" s="17">
        <f t="shared" si="2"/>
        <v>2279.049</v>
      </c>
    </row>
    <row r="21" spans="1:10" x14ac:dyDescent="0.25">
      <c r="A21" s="20"/>
      <c r="B21" s="101"/>
      <c r="C21" s="102"/>
      <c r="D21" s="21">
        <v>4357</v>
      </c>
      <c r="E21" s="22">
        <v>5331</v>
      </c>
      <c r="F21" s="23" t="s">
        <v>14</v>
      </c>
      <c r="G21" s="24">
        <f t="shared" ref="G21:J21" si="5">G22+G23</f>
        <v>7663</v>
      </c>
      <c r="H21" s="26">
        <v>2279.049</v>
      </c>
      <c r="I21" s="26">
        <f t="shared" si="5"/>
        <v>0</v>
      </c>
      <c r="J21" s="25">
        <f t="shared" si="5"/>
        <v>2279.049</v>
      </c>
    </row>
    <row r="22" spans="1:10" x14ac:dyDescent="0.25">
      <c r="A22" s="27"/>
      <c r="B22" s="101"/>
      <c r="C22" s="102"/>
      <c r="D22" s="28"/>
      <c r="E22" s="29" t="s">
        <v>15</v>
      </c>
      <c r="F22" s="30" t="s">
        <v>16</v>
      </c>
      <c r="G22" s="31">
        <v>0</v>
      </c>
      <c r="H22" s="33">
        <v>420.25200000000001</v>
      </c>
      <c r="I22" s="33">
        <v>0</v>
      </c>
      <c r="J22" s="32">
        <v>420.25200000000001</v>
      </c>
    </row>
    <row r="23" spans="1:10" ht="15.75" thickBot="1" x14ac:dyDescent="0.3">
      <c r="A23" s="34"/>
      <c r="B23" s="103"/>
      <c r="C23" s="90"/>
      <c r="D23" s="35"/>
      <c r="E23" s="36"/>
      <c r="F23" s="37" t="s">
        <v>17</v>
      </c>
      <c r="G23" s="38">
        <v>7663</v>
      </c>
      <c r="H23" s="78">
        <v>1858.797</v>
      </c>
      <c r="I23" s="33">
        <v>0</v>
      </c>
      <c r="J23" s="39">
        <v>1858.797</v>
      </c>
    </row>
    <row r="24" spans="1:10" s="19" customFormat="1" ht="12.75" x14ac:dyDescent="0.2">
      <c r="A24" s="12" t="s">
        <v>11</v>
      </c>
      <c r="B24" s="94" t="s">
        <v>23</v>
      </c>
      <c r="C24" s="89"/>
      <c r="D24" s="13" t="s">
        <v>9</v>
      </c>
      <c r="E24" s="14" t="s">
        <v>9</v>
      </c>
      <c r="F24" s="15" t="s">
        <v>24</v>
      </c>
      <c r="G24" s="16">
        <f t="shared" si="2"/>
        <v>3107</v>
      </c>
      <c r="H24" s="18">
        <v>1859.068</v>
      </c>
      <c r="I24" s="18">
        <f t="shared" si="2"/>
        <v>0</v>
      </c>
      <c r="J24" s="17">
        <f t="shared" si="2"/>
        <v>1859.068</v>
      </c>
    </row>
    <row r="25" spans="1:10" x14ac:dyDescent="0.25">
      <c r="A25" s="20"/>
      <c r="B25" s="101"/>
      <c r="C25" s="102"/>
      <c r="D25" s="21">
        <v>4356</v>
      </c>
      <c r="E25" s="22">
        <v>5331</v>
      </c>
      <c r="F25" s="23" t="s">
        <v>14</v>
      </c>
      <c r="G25" s="24">
        <f t="shared" ref="G25:J25" si="6">G26+G27</f>
        <v>3107</v>
      </c>
      <c r="H25" s="26">
        <v>1859.068</v>
      </c>
      <c r="I25" s="26">
        <f t="shared" si="6"/>
        <v>0</v>
      </c>
      <c r="J25" s="25">
        <f t="shared" si="6"/>
        <v>1859.068</v>
      </c>
    </row>
    <row r="26" spans="1:10" x14ac:dyDescent="0.25">
      <c r="A26" s="27"/>
      <c r="B26" s="101"/>
      <c r="C26" s="102"/>
      <c r="D26" s="28"/>
      <c r="E26" s="29" t="s">
        <v>15</v>
      </c>
      <c r="F26" s="30" t="s">
        <v>16</v>
      </c>
      <c r="G26" s="31">
        <v>0</v>
      </c>
      <c r="H26" s="33">
        <v>30.388000000000002</v>
      </c>
      <c r="I26" s="33">
        <v>0</v>
      </c>
      <c r="J26" s="32">
        <v>30.388000000000002</v>
      </c>
    </row>
    <row r="27" spans="1:10" ht="15.75" thickBot="1" x14ac:dyDescent="0.3">
      <c r="A27" s="34"/>
      <c r="B27" s="103"/>
      <c r="C27" s="90"/>
      <c r="D27" s="35"/>
      <c r="E27" s="36"/>
      <c r="F27" s="37" t="s">
        <v>17</v>
      </c>
      <c r="G27" s="38">
        <v>3107</v>
      </c>
      <c r="H27" s="78">
        <v>1828.68</v>
      </c>
      <c r="I27" s="33">
        <v>0</v>
      </c>
      <c r="J27" s="39">
        <v>1828.68</v>
      </c>
    </row>
    <row r="28" spans="1:10" s="19" customFormat="1" ht="12.75" x14ac:dyDescent="0.2">
      <c r="A28" s="12" t="s">
        <v>11</v>
      </c>
      <c r="B28" s="94" t="s">
        <v>25</v>
      </c>
      <c r="C28" s="89"/>
      <c r="D28" s="13" t="s">
        <v>9</v>
      </c>
      <c r="E28" s="14" t="s">
        <v>9</v>
      </c>
      <c r="F28" s="15" t="s">
        <v>26</v>
      </c>
      <c r="G28" s="16">
        <f t="shared" si="2"/>
        <v>4357</v>
      </c>
      <c r="H28" s="18">
        <v>3530.2310000000002</v>
      </c>
      <c r="I28" s="18">
        <f t="shared" si="2"/>
        <v>0</v>
      </c>
      <c r="J28" s="17">
        <f t="shared" si="2"/>
        <v>3530.2310000000002</v>
      </c>
    </row>
    <row r="29" spans="1:10" x14ac:dyDescent="0.25">
      <c r="A29" s="20"/>
      <c r="B29" s="92"/>
      <c r="C29" s="91"/>
      <c r="D29" s="21">
        <v>4357</v>
      </c>
      <c r="E29" s="22">
        <v>5331</v>
      </c>
      <c r="F29" s="23" t="s">
        <v>14</v>
      </c>
      <c r="G29" s="24">
        <f t="shared" ref="G29:J29" si="7">G30+G31</f>
        <v>4357</v>
      </c>
      <c r="H29" s="26">
        <v>3530.2310000000002</v>
      </c>
      <c r="I29" s="26">
        <f t="shared" si="7"/>
        <v>0</v>
      </c>
      <c r="J29" s="25">
        <f t="shared" si="7"/>
        <v>3530.2310000000002</v>
      </c>
    </row>
    <row r="30" spans="1:10" x14ac:dyDescent="0.25">
      <c r="A30" s="27"/>
      <c r="B30" s="92"/>
      <c r="C30" s="91"/>
      <c r="D30" s="28"/>
      <c r="E30" s="29" t="s">
        <v>15</v>
      </c>
      <c r="F30" s="30" t="s">
        <v>16</v>
      </c>
      <c r="G30" s="31">
        <v>0</v>
      </c>
      <c r="H30" s="33">
        <v>199.44300000000001</v>
      </c>
      <c r="I30" s="33">
        <v>0</v>
      </c>
      <c r="J30" s="32">
        <v>199.44300000000001</v>
      </c>
    </row>
    <row r="31" spans="1:10" ht="15.75" thickBot="1" x14ac:dyDescent="0.3">
      <c r="A31" s="34"/>
      <c r="B31" s="93"/>
      <c r="C31" s="88"/>
      <c r="D31" s="35"/>
      <c r="E31" s="36"/>
      <c r="F31" s="37" t="s">
        <v>17</v>
      </c>
      <c r="G31" s="38">
        <v>4357</v>
      </c>
      <c r="H31" s="78">
        <v>3330.788</v>
      </c>
      <c r="I31" s="33">
        <v>0</v>
      </c>
      <c r="J31" s="39">
        <v>3330.788</v>
      </c>
    </row>
    <row r="32" spans="1:10" x14ac:dyDescent="0.25">
      <c r="A32" s="41" t="s">
        <v>11</v>
      </c>
      <c r="B32" s="104" t="s">
        <v>27</v>
      </c>
      <c r="C32" s="105"/>
      <c r="D32" s="42" t="s">
        <v>9</v>
      </c>
      <c r="E32" s="43" t="s">
        <v>9</v>
      </c>
      <c r="F32" s="44" t="s">
        <v>28</v>
      </c>
      <c r="G32" s="16">
        <f t="shared" si="2"/>
        <v>7154</v>
      </c>
      <c r="H32" s="18">
        <v>7303.6469999999999</v>
      </c>
      <c r="I32" s="18">
        <f t="shared" si="2"/>
        <v>0</v>
      </c>
      <c r="J32" s="17">
        <f t="shared" si="2"/>
        <v>7303.6469999999999</v>
      </c>
    </row>
    <row r="33" spans="1:11" x14ac:dyDescent="0.25">
      <c r="A33" s="20"/>
      <c r="B33" s="92"/>
      <c r="C33" s="91"/>
      <c r="D33" s="21">
        <v>4357</v>
      </c>
      <c r="E33" s="22">
        <v>5331</v>
      </c>
      <c r="F33" s="23" t="s">
        <v>14</v>
      </c>
      <c r="G33" s="24">
        <f t="shared" ref="G33:J33" si="8">G34+G35</f>
        <v>7154</v>
      </c>
      <c r="H33" s="26">
        <v>7303.6469999999999</v>
      </c>
      <c r="I33" s="26">
        <f t="shared" si="8"/>
        <v>0</v>
      </c>
      <c r="J33" s="25">
        <f t="shared" si="8"/>
        <v>7303.6469999999999</v>
      </c>
    </row>
    <row r="34" spans="1:11" x14ac:dyDescent="0.25">
      <c r="A34" s="27"/>
      <c r="B34" s="92"/>
      <c r="C34" s="91"/>
      <c r="D34" s="28"/>
      <c r="E34" s="29" t="s">
        <v>15</v>
      </c>
      <c r="F34" s="30" t="s">
        <v>16</v>
      </c>
      <c r="G34" s="31">
        <v>0</v>
      </c>
      <c r="H34" s="33">
        <v>457.76400000000001</v>
      </c>
      <c r="I34" s="33">
        <v>0</v>
      </c>
      <c r="J34" s="32">
        <v>457.76400000000001</v>
      </c>
      <c r="K34" s="45"/>
    </row>
    <row r="35" spans="1:11" ht="15.75" thickBot="1" x14ac:dyDescent="0.3">
      <c r="A35" s="34"/>
      <c r="B35" s="93"/>
      <c r="C35" s="88"/>
      <c r="D35" s="35"/>
      <c r="E35" s="36"/>
      <c r="F35" s="37" t="s">
        <v>17</v>
      </c>
      <c r="G35" s="38">
        <v>7154</v>
      </c>
      <c r="H35" s="78">
        <v>6845.8829999999998</v>
      </c>
      <c r="I35" s="33">
        <v>0</v>
      </c>
      <c r="J35" s="39">
        <v>6845.8829999999998</v>
      </c>
      <c r="K35" s="40"/>
    </row>
    <row r="36" spans="1:11" x14ac:dyDescent="0.25">
      <c r="A36" s="41" t="s">
        <v>11</v>
      </c>
      <c r="B36" s="94" t="s">
        <v>29</v>
      </c>
      <c r="C36" s="89"/>
      <c r="D36" s="42" t="s">
        <v>9</v>
      </c>
      <c r="E36" s="43" t="s">
        <v>9</v>
      </c>
      <c r="F36" s="44" t="s">
        <v>30</v>
      </c>
      <c r="G36" s="16">
        <f t="shared" si="2"/>
        <v>8053</v>
      </c>
      <c r="H36" s="18">
        <v>5348.1119999999992</v>
      </c>
      <c r="I36" s="18">
        <f t="shared" si="2"/>
        <v>0</v>
      </c>
      <c r="J36" s="17">
        <f t="shared" si="2"/>
        <v>5348.1119999999992</v>
      </c>
    </row>
    <row r="37" spans="1:11" x14ac:dyDescent="0.25">
      <c r="A37" s="46"/>
      <c r="B37" s="92"/>
      <c r="C37" s="91"/>
      <c r="D37" s="21">
        <v>4357</v>
      </c>
      <c r="E37" s="22">
        <v>5331</v>
      </c>
      <c r="F37" s="23" t="s">
        <v>14</v>
      </c>
      <c r="G37" s="24">
        <f t="shared" ref="G37:J37" si="9">G38+G39</f>
        <v>8053</v>
      </c>
      <c r="H37" s="26">
        <v>5348.1119999999992</v>
      </c>
      <c r="I37" s="26">
        <f t="shared" si="9"/>
        <v>0</v>
      </c>
      <c r="J37" s="25">
        <f t="shared" si="9"/>
        <v>5348.1119999999992</v>
      </c>
    </row>
    <row r="38" spans="1:11" x14ac:dyDescent="0.25">
      <c r="A38" s="27"/>
      <c r="B38" s="92"/>
      <c r="C38" s="91"/>
      <c r="D38" s="28"/>
      <c r="E38" s="29" t="s">
        <v>15</v>
      </c>
      <c r="F38" s="30" t="s">
        <v>16</v>
      </c>
      <c r="G38" s="31">
        <v>0</v>
      </c>
      <c r="H38" s="33">
        <v>1083.19</v>
      </c>
      <c r="I38" s="33">
        <v>0</v>
      </c>
      <c r="J38" s="32">
        <v>1083.19</v>
      </c>
    </row>
    <row r="39" spans="1:11" ht="15.75" thickBot="1" x14ac:dyDescent="0.3">
      <c r="A39" s="47"/>
      <c r="B39" s="93"/>
      <c r="C39" s="88"/>
      <c r="D39" s="48"/>
      <c r="E39" s="49"/>
      <c r="F39" s="50" t="s">
        <v>17</v>
      </c>
      <c r="G39" s="38">
        <v>8053</v>
      </c>
      <c r="H39" s="78">
        <v>4264.9219999999996</v>
      </c>
      <c r="I39" s="33">
        <v>0</v>
      </c>
      <c r="J39" s="39">
        <v>4264.9219999999996</v>
      </c>
    </row>
    <row r="40" spans="1:11" s="19" customFormat="1" ht="12.75" x14ac:dyDescent="0.2">
      <c r="A40" s="12" t="s">
        <v>11</v>
      </c>
      <c r="B40" s="94" t="s">
        <v>31</v>
      </c>
      <c r="C40" s="89"/>
      <c r="D40" s="13" t="s">
        <v>9</v>
      </c>
      <c r="E40" s="14" t="s">
        <v>9</v>
      </c>
      <c r="F40" s="15" t="s">
        <v>32</v>
      </c>
      <c r="G40" s="16">
        <f t="shared" si="2"/>
        <v>5172</v>
      </c>
      <c r="H40" s="18">
        <v>2427.8180000000002</v>
      </c>
      <c r="I40" s="18">
        <f t="shared" si="2"/>
        <v>0</v>
      </c>
      <c r="J40" s="17">
        <f t="shared" si="2"/>
        <v>2427.8180000000002</v>
      </c>
    </row>
    <row r="41" spans="1:11" x14ac:dyDescent="0.25">
      <c r="A41" s="20"/>
      <c r="B41" s="92"/>
      <c r="C41" s="91"/>
      <c r="D41" s="21">
        <v>4357</v>
      </c>
      <c r="E41" s="22">
        <v>5331</v>
      </c>
      <c r="F41" s="23" t="s">
        <v>14</v>
      </c>
      <c r="G41" s="24">
        <f t="shared" ref="G41:J41" si="10">G42+G43</f>
        <v>5172</v>
      </c>
      <c r="H41" s="26">
        <v>2427.8180000000002</v>
      </c>
      <c r="I41" s="26">
        <f t="shared" si="10"/>
        <v>0</v>
      </c>
      <c r="J41" s="25">
        <f t="shared" si="10"/>
        <v>2427.8180000000002</v>
      </c>
    </row>
    <row r="42" spans="1:11" x14ac:dyDescent="0.25">
      <c r="A42" s="27"/>
      <c r="B42" s="92"/>
      <c r="C42" s="91"/>
      <c r="D42" s="28"/>
      <c r="E42" s="29" t="s">
        <v>15</v>
      </c>
      <c r="F42" s="30" t="s">
        <v>16</v>
      </c>
      <c r="G42" s="31">
        <v>0</v>
      </c>
      <c r="H42" s="33">
        <v>672.697</v>
      </c>
      <c r="I42" s="33">
        <v>0</v>
      </c>
      <c r="J42" s="32">
        <v>672.697</v>
      </c>
    </row>
    <row r="43" spans="1:11" ht="15.75" thickBot="1" x14ac:dyDescent="0.3">
      <c r="A43" s="34"/>
      <c r="B43" s="93"/>
      <c r="C43" s="88"/>
      <c r="D43" s="35"/>
      <c r="E43" s="36"/>
      <c r="F43" s="37" t="s">
        <v>17</v>
      </c>
      <c r="G43" s="38">
        <v>5172</v>
      </c>
      <c r="H43" s="78">
        <v>1755.1210000000001</v>
      </c>
      <c r="I43" s="33">
        <v>0</v>
      </c>
      <c r="J43" s="39">
        <v>1755.1210000000001</v>
      </c>
    </row>
    <row r="44" spans="1:11" s="19" customFormat="1" ht="12.75" x14ac:dyDescent="0.2">
      <c r="A44" s="41" t="s">
        <v>11</v>
      </c>
      <c r="B44" s="94" t="s">
        <v>33</v>
      </c>
      <c r="C44" s="89"/>
      <c r="D44" s="42" t="s">
        <v>9</v>
      </c>
      <c r="E44" s="43" t="s">
        <v>9</v>
      </c>
      <c r="F44" s="44" t="s">
        <v>34</v>
      </c>
      <c r="G44" s="16">
        <f t="shared" si="2"/>
        <v>10147</v>
      </c>
      <c r="H44" s="18">
        <v>8606.8369999999995</v>
      </c>
      <c r="I44" s="18">
        <f t="shared" si="2"/>
        <v>0</v>
      </c>
      <c r="J44" s="17">
        <f t="shared" si="2"/>
        <v>8606.8369999999995</v>
      </c>
    </row>
    <row r="45" spans="1:11" x14ac:dyDescent="0.25">
      <c r="A45" s="20"/>
      <c r="B45" s="92"/>
      <c r="C45" s="91"/>
      <c r="D45" s="21">
        <v>4357</v>
      </c>
      <c r="E45" s="22">
        <v>5331</v>
      </c>
      <c r="F45" s="23" t="s">
        <v>14</v>
      </c>
      <c r="G45" s="24">
        <f t="shared" ref="G45:J45" si="11">G46+G47</f>
        <v>10147</v>
      </c>
      <c r="H45" s="26">
        <v>8606.8369999999995</v>
      </c>
      <c r="I45" s="26">
        <f t="shared" si="11"/>
        <v>0</v>
      </c>
      <c r="J45" s="25">
        <f t="shared" si="11"/>
        <v>8606.8369999999995</v>
      </c>
    </row>
    <row r="46" spans="1:11" x14ac:dyDescent="0.25">
      <c r="A46" s="27"/>
      <c r="B46" s="92"/>
      <c r="C46" s="91"/>
      <c r="D46" s="28"/>
      <c r="E46" s="29" t="s">
        <v>15</v>
      </c>
      <c r="F46" s="30" t="s">
        <v>16</v>
      </c>
      <c r="G46" s="31">
        <v>0</v>
      </c>
      <c r="H46" s="33">
        <v>2116.98</v>
      </c>
      <c r="I46" s="33">
        <v>0</v>
      </c>
      <c r="J46" s="32">
        <v>2116.98</v>
      </c>
    </row>
    <row r="47" spans="1:11" ht="15.75" thickBot="1" x14ac:dyDescent="0.3">
      <c r="A47" s="34"/>
      <c r="B47" s="93"/>
      <c r="C47" s="88"/>
      <c r="D47" s="35"/>
      <c r="E47" s="36"/>
      <c r="F47" s="37" t="s">
        <v>17</v>
      </c>
      <c r="G47" s="38">
        <v>10147</v>
      </c>
      <c r="H47" s="78">
        <v>6489.857</v>
      </c>
      <c r="I47" s="33">
        <v>0</v>
      </c>
      <c r="J47" s="39">
        <v>6489.857</v>
      </c>
    </row>
    <row r="48" spans="1:11" s="19" customFormat="1" ht="12.75" x14ac:dyDescent="0.2">
      <c r="A48" s="12" t="s">
        <v>11</v>
      </c>
      <c r="B48" s="94" t="s">
        <v>35</v>
      </c>
      <c r="C48" s="89"/>
      <c r="D48" s="13" t="s">
        <v>9</v>
      </c>
      <c r="E48" s="14" t="s">
        <v>9</v>
      </c>
      <c r="F48" s="15" t="s">
        <v>36</v>
      </c>
      <c r="G48" s="16">
        <f t="shared" si="2"/>
        <v>11233</v>
      </c>
      <c r="H48" s="18">
        <v>11602.558000000001</v>
      </c>
      <c r="I48" s="18">
        <f t="shared" si="2"/>
        <v>0</v>
      </c>
      <c r="J48" s="17">
        <f t="shared" si="2"/>
        <v>11602.558000000001</v>
      </c>
    </row>
    <row r="49" spans="1:10" x14ac:dyDescent="0.25">
      <c r="A49" s="20"/>
      <c r="B49" s="92"/>
      <c r="C49" s="91"/>
      <c r="D49" s="21">
        <v>4357</v>
      </c>
      <c r="E49" s="22">
        <v>5331</v>
      </c>
      <c r="F49" s="23" t="s">
        <v>14</v>
      </c>
      <c r="G49" s="24">
        <f t="shared" ref="G49:I49" si="12">G50+G51</f>
        <v>11233</v>
      </c>
      <c r="H49" s="26">
        <v>11602.558000000001</v>
      </c>
      <c r="I49" s="26">
        <f t="shared" si="12"/>
        <v>0</v>
      </c>
      <c r="J49" s="25">
        <f>J50+J51</f>
        <v>11602.558000000001</v>
      </c>
    </row>
    <row r="50" spans="1:10" x14ac:dyDescent="0.25">
      <c r="A50" s="27"/>
      <c r="B50" s="92"/>
      <c r="C50" s="91"/>
      <c r="D50" s="28"/>
      <c r="E50" s="29" t="s">
        <v>15</v>
      </c>
      <c r="F50" s="30" t="s">
        <v>16</v>
      </c>
      <c r="G50" s="31">
        <v>0</v>
      </c>
      <c r="H50" s="33">
        <v>540</v>
      </c>
      <c r="I50" s="33">
        <v>0</v>
      </c>
      <c r="J50" s="32">
        <v>540</v>
      </c>
    </row>
    <row r="51" spans="1:10" ht="15.75" thickBot="1" x14ac:dyDescent="0.3">
      <c r="A51" s="34"/>
      <c r="B51" s="93"/>
      <c r="C51" s="88"/>
      <c r="D51" s="35"/>
      <c r="E51" s="36"/>
      <c r="F51" s="37" t="s">
        <v>17</v>
      </c>
      <c r="G51" s="38">
        <v>11233</v>
      </c>
      <c r="H51" s="38">
        <v>11062.558000000001</v>
      </c>
      <c r="I51" s="38">
        <v>0</v>
      </c>
      <c r="J51" s="39">
        <v>11062.558000000001</v>
      </c>
    </row>
    <row r="52" spans="1:10" ht="12.75" customHeight="1" x14ac:dyDescent="0.25">
      <c r="A52" s="87" t="s">
        <v>60</v>
      </c>
      <c r="B52" s="1"/>
      <c r="C52" s="1"/>
      <c r="D52" s="1"/>
      <c r="E52" s="1"/>
      <c r="F52" s="1"/>
      <c r="G52" s="51"/>
      <c r="H52" s="51"/>
      <c r="I52" s="51"/>
      <c r="J52" s="51"/>
    </row>
    <row r="53" spans="1:10" ht="15.75" x14ac:dyDescent="0.25">
      <c r="A53" s="95" t="s">
        <v>0</v>
      </c>
      <c r="B53" s="95"/>
      <c r="C53" s="95"/>
      <c r="D53" s="95"/>
      <c r="E53" s="95"/>
      <c r="F53" s="95"/>
      <c r="G53" s="95"/>
      <c r="H53" s="95"/>
      <c r="I53" s="95"/>
      <c r="J53" s="95"/>
    </row>
    <row r="54" spans="1:10" ht="12.75" customHeight="1" x14ac:dyDescent="0.25">
      <c r="A54" s="75"/>
      <c r="B54" s="75"/>
      <c r="C54" s="75"/>
      <c r="D54" s="75"/>
      <c r="E54" s="75"/>
      <c r="F54" s="75"/>
      <c r="G54" s="52"/>
      <c r="H54" s="52"/>
      <c r="I54" s="52"/>
      <c r="J54" s="52"/>
    </row>
    <row r="55" spans="1:10" s="2" customFormat="1" ht="15.75" x14ac:dyDescent="0.2">
      <c r="A55" s="96" t="s">
        <v>1</v>
      </c>
      <c r="B55" s="96"/>
      <c r="C55" s="96"/>
      <c r="D55" s="96"/>
      <c r="E55" s="96"/>
      <c r="F55" s="96"/>
      <c r="G55" s="96"/>
      <c r="H55" s="96"/>
      <c r="I55" s="96"/>
      <c r="J55" s="96"/>
    </row>
    <row r="56" spans="1:10" ht="12.75" customHeight="1" x14ac:dyDescent="0.25">
      <c r="A56" s="76"/>
      <c r="B56" s="76"/>
      <c r="C56" s="76"/>
      <c r="D56" s="76"/>
      <c r="E56" s="76"/>
      <c r="F56" s="76"/>
      <c r="G56" s="53"/>
      <c r="H56" s="53"/>
      <c r="I56" s="53"/>
      <c r="J56" s="53"/>
    </row>
    <row r="57" spans="1:10" ht="13.5" customHeight="1" thickBot="1" x14ac:dyDescent="0.3">
      <c r="A57" s="75"/>
      <c r="B57" s="75"/>
      <c r="C57" s="75"/>
      <c r="D57" s="75"/>
      <c r="E57" s="75"/>
      <c r="F57" s="75"/>
      <c r="G57" s="52"/>
      <c r="H57" s="52"/>
      <c r="I57" s="52"/>
      <c r="J57" s="54" t="s">
        <v>37</v>
      </c>
    </row>
    <row r="58" spans="1:10" ht="23.25" thickBot="1" x14ac:dyDescent="0.3">
      <c r="A58" s="7" t="s">
        <v>3</v>
      </c>
      <c r="B58" s="97" t="s">
        <v>4</v>
      </c>
      <c r="C58" s="98"/>
      <c r="D58" s="8" t="s">
        <v>5</v>
      </c>
      <c r="E58" s="9" t="s">
        <v>6</v>
      </c>
      <c r="F58" s="77" t="s">
        <v>7</v>
      </c>
      <c r="G58" s="86" t="s">
        <v>59</v>
      </c>
      <c r="H58" s="86" t="s">
        <v>58</v>
      </c>
      <c r="I58" s="86" t="s">
        <v>62</v>
      </c>
      <c r="J58" s="6" t="s">
        <v>61</v>
      </c>
    </row>
    <row r="59" spans="1:10" ht="15.75" customHeight="1" thickBot="1" x14ac:dyDescent="0.3">
      <c r="A59" s="55" t="s">
        <v>8</v>
      </c>
      <c r="B59" s="99" t="s">
        <v>9</v>
      </c>
      <c r="C59" s="99"/>
      <c r="D59" s="4" t="s">
        <v>9</v>
      </c>
      <c r="E59" s="5" t="s">
        <v>9</v>
      </c>
      <c r="F59" s="10" t="s">
        <v>10</v>
      </c>
      <c r="G59" s="100" t="s">
        <v>38</v>
      </c>
      <c r="H59" s="100"/>
      <c r="I59" s="100"/>
      <c r="J59" s="100"/>
    </row>
    <row r="60" spans="1:10" s="19" customFormat="1" ht="12.75" x14ac:dyDescent="0.2">
      <c r="A60" s="56" t="s">
        <v>11</v>
      </c>
      <c r="B60" s="89" t="s">
        <v>39</v>
      </c>
      <c r="C60" s="89"/>
      <c r="D60" s="13" t="s">
        <v>9</v>
      </c>
      <c r="E60" s="14" t="s">
        <v>9</v>
      </c>
      <c r="F60" s="15" t="s">
        <v>40</v>
      </c>
      <c r="G60" s="16">
        <f t="shared" ref="G60:J88" si="13">G61</f>
        <v>8420</v>
      </c>
      <c r="H60" s="18">
        <v>7277.7000000000007</v>
      </c>
      <c r="I60" s="18">
        <f t="shared" si="13"/>
        <v>0</v>
      </c>
      <c r="J60" s="17">
        <f t="shared" si="13"/>
        <v>7277.7000000000007</v>
      </c>
    </row>
    <row r="61" spans="1:10" x14ac:dyDescent="0.25">
      <c r="A61" s="57"/>
      <c r="B61" s="91"/>
      <c r="C61" s="91"/>
      <c r="D61" s="21">
        <v>4357</v>
      </c>
      <c r="E61" s="22">
        <v>5331</v>
      </c>
      <c r="F61" s="23" t="s">
        <v>14</v>
      </c>
      <c r="G61" s="24">
        <f t="shared" ref="G61:I61" si="14">G62+G63</f>
        <v>8420</v>
      </c>
      <c r="H61" s="26">
        <v>7277.7000000000007</v>
      </c>
      <c r="I61" s="26">
        <f t="shared" si="14"/>
        <v>0</v>
      </c>
      <c r="J61" s="25">
        <f>J62+J63</f>
        <v>7277.7000000000007</v>
      </c>
    </row>
    <row r="62" spans="1:10" x14ac:dyDescent="0.25">
      <c r="A62" s="58"/>
      <c r="B62" s="91"/>
      <c r="C62" s="91"/>
      <c r="D62" s="28"/>
      <c r="E62" s="29" t="s">
        <v>15</v>
      </c>
      <c r="F62" s="30" t="s">
        <v>16</v>
      </c>
      <c r="G62" s="31">
        <v>0</v>
      </c>
      <c r="H62" s="33">
        <v>427.6</v>
      </c>
      <c r="I62" s="33">
        <v>0</v>
      </c>
      <c r="J62" s="32">
        <v>427.6</v>
      </c>
    </row>
    <row r="63" spans="1:10" ht="15.75" thickBot="1" x14ac:dyDescent="0.3">
      <c r="A63" s="59"/>
      <c r="B63" s="88"/>
      <c r="C63" s="88"/>
      <c r="D63" s="35"/>
      <c r="E63" s="36"/>
      <c r="F63" s="37" t="s">
        <v>17</v>
      </c>
      <c r="G63" s="38">
        <v>8420</v>
      </c>
      <c r="H63" s="78">
        <v>6850.1</v>
      </c>
      <c r="I63" s="33">
        <v>0</v>
      </c>
      <c r="J63" s="39">
        <v>6850.1</v>
      </c>
    </row>
    <row r="64" spans="1:10" s="19" customFormat="1" ht="12.75" x14ac:dyDescent="0.2">
      <c r="A64" s="56" t="s">
        <v>11</v>
      </c>
      <c r="B64" s="89" t="s">
        <v>41</v>
      </c>
      <c r="C64" s="89"/>
      <c r="D64" s="13" t="s">
        <v>9</v>
      </c>
      <c r="E64" s="14" t="s">
        <v>9</v>
      </c>
      <c r="F64" s="15" t="s">
        <v>42</v>
      </c>
      <c r="G64" s="16">
        <f t="shared" si="13"/>
        <v>10192</v>
      </c>
      <c r="H64" s="18">
        <v>9954.2160000000003</v>
      </c>
      <c r="I64" s="18">
        <f t="shared" si="13"/>
        <v>0</v>
      </c>
      <c r="J64" s="17">
        <f t="shared" si="13"/>
        <v>9954.2160000000003</v>
      </c>
    </row>
    <row r="65" spans="1:10" x14ac:dyDescent="0.25">
      <c r="A65" s="57"/>
      <c r="B65" s="91"/>
      <c r="C65" s="91"/>
      <c r="D65" s="21">
        <v>4357</v>
      </c>
      <c r="E65" s="22">
        <v>5331</v>
      </c>
      <c r="F65" s="23" t="s">
        <v>14</v>
      </c>
      <c r="G65" s="24">
        <f t="shared" ref="G65:J65" si="15">G66+G67</f>
        <v>10192</v>
      </c>
      <c r="H65" s="26">
        <v>9954.2160000000003</v>
      </c>
      <c r="I65" s="26">
        <f t="shared" si="15"/>
        <v>0</v>
      </c>
      <c r="J65" s="25">
        <f t="shared" si="15"/>
        <v>9954.2160000000003</v>
      </c>
    </row>
    <row r="66" spans="1:10" x14ac:dyDescent="0.25">
      <c r="A66" s="58"/>
      <c r="B66" s="91"/>
      <c r="C66" s="91"/>
      <c r="D66" s="28"/>
      <c r="E66" s="29" t="s">
        <v>15</v>
      </c>
      <c r="F66" s="30" t="s">
        <v>16</v>
      </c>
      <c r="G66" s="31">
        <v>0</v>
      </c>
      <c r="H66" s="33">
        <v>1470</v>
      </c>
      <c r="I66" s="33">
        <v>0</v>
      </c>
      <c r="J66" s="32">
        <v>1470</v>
      </c>
    </row>
    <row r="67" spans="1:10" ht="15.75" thickBot="1" x14ac:dyDescent="0.3">
      <c r="A67" s="60"/>
      <c r="B67" s="88"/>
      <c r="C67" s="88"/>
      <c r="D67" s="48"/>
      <c r="E67" s="49"/>
      <c r="F67" s="50" t="s">
        <v>17</v>
      </c>
      <c r="G67" s="38">
        <v>10192</v>
      </c>
      <c r="H67" s="78">
        <v>8484.2160000000003</v>
      </c>
      <c r="I67" s="33">
        <v>0</v>
      </c>
      <c r="J67" s="39">
        <v>8484.2160000000003</v>
      </c>
    </row>
    <row r="68" spans="1:10" s="19" customFormat="1" ht="12.75" x14ac:dyDescent="0.2">
      <c r="A68" s="56" t="s">
        <v>11</v>
      </c>
      <c r="B68" s="89" t="s">
        <v>43</v>
      </c>
      <c r="C68" s="89"/>
      <c r="D68" s="13" t="s">
        <v>9</v>
      </c>
      <c r="E68" s="14" t="s">
        <v>9</v>
      </c>
      <c r="F68" s="15" t="s">
        <v>44</v>
      </c>
      <c r="G68" s="16">
        <f t="shared" si="13"/>
        <v>12563</v>
      </c>
      <c r="H68" s="18">
        <v>8220.4840000000004</v>
      </c>
      <c r="I68" s="18">
        <f t="shared" si="13"/>
        <v>0</v>
      </c>
      <c r="J68" s="17">
        <f t="shared" si="13"/>
        <v>8220.4840000000004</v>
      </c>
    </row>
    <row r="69" spans="1:10" x14ac:dyDescent="0.25">
      <c r="A69" s="61"/>
      <c r="B69" s="91"/>
      <c r="C69" s="91"/>
      <c r="D69" s="21">
        <v>4357</v>
      </c>
      <c r="E69" s="22">
        <v>5331</v>
      </c>
      <c r="F69" s="23" t="s">
        <v>14</v>
      </c>
      <c r="G69" s="24">
        <f t="shared" ref="G69:J69" si="16">G70+G71</f>
        <v>12563</v>
      </c>
      <c r="H69" s="26">
        <v>8220.4840000000004</v>
      </c>
      <c r="I69" s="26">
        <f t="shared" si="16"/>
        <v>0</v>
      </c>
      <c r="J69" s="25">
        <f t="shared" si="16"/>
        <v>8220.4840000000004</v>
      </c>
    </row>
    <row r="70" spans="1:10" x14ac:dyDescent="0.25">
      <c r="A70" s="58"/>
      <c r="B70" s="91"/>
      <c r="C70" s="91"/>
      <c r="D70" s="28"/>
      <c r="E70" s="29" t="s">
        <v>15</v>
      </c>
      <c r="F70" s="30" t="s">
        <v>16</v>
      </c>
      <c r="G70" s="31">
        <v>0</v>
      </c>
      <c r="H70" s="33">
        <v>3502.3310000000001</v>
      </c>
      <c r="I70" s="33">
        <v>0</v>
      </c>
      <c r="J70" s="32">
        <v>3502.3310000000001</v>
      </c>
    </row>
    <row r="71" spans="1:10" ht="15.75" thickBot="1" x14ac:dyDescent="0.3">
      <c r="A71" s="59"/>
      <c r="B71" s="88"/>
      <c r="C71" s="88"/>
      <c r="D71" s="35"/>
      <c r="E71" s="36"/>
      <c r="F71" s="37" t="s">
        <v>17</v>
      </c>
      <c r="G71" s="38">
        <v>12563</v>
      </c>
      <c r="H71" s="78">
        <v>4718.1530000000002</v>
      </c>
      <c r="I71" s="33">
        <v>0</v>
      </c>
      <c r="J71" s="39">
        <v>4718.1530000000002</v>
      </c>
    </row>
    <row r="72" spans="1:10" s="19" customFormat="1" ht="12.75" x14ac:dyDescent="0.2">
      <c r="A72" s="62" t="s">
        <v>11</v>
      </c>
      <c r="B72" s="89" t="s">
        <v>45</v>
      </c>
      <c r="C72" s="89"/>
      <c r="D72" s="42" t="s">
        <v>9</v>
      </c>
      <c r="E72" s="43" t="s">
        <v>9</v>
      </c>
      <c r="F72" s="44" t="s">
        <v>46</v>
      </c>
      <c r="G72" s="16">
        <f t="shared" si="13"/>
        <v>6242.64</v>
      </c>
      <c r="H72" s="18">
        <v>4427.0450000000001</v>
      </c>
      <c r="I72" s="18">
        <f t="shared" si="13"/>
        <v>0</v>
      </c>
      <c r="J72" s="17">
        <f t="shared" si="13"/>
        <v>4427.0450000000001</v>
      </c>
    </row>
    <row r="73" spans="1:10" x14ac:dyDescent="0.25">
      <c r="A73" s="61"/>
      <c r="B73" s="91"/>
      <c r="C73" s="91"/>
      <c r="D73" s="21">
        <v>4357</v>
      </c>
      <c r="E73" s="22">
        <v>5331</v>
      </c>
      <c r="F73" s="23" t="s">
        <v>14</v>
      </c>
      <c r="G73" s="24">
        <f t="shared" ref="G73:J73" si="17">G74+G75</f>
        <v>6242.64</v>
      </c>
      <c r="H73" s="26">
        <v>4427.0450000000001</v>
      </c>
      <c r="I73" s="26">
        <f t="shared" si="17"/>
        <v>0</v>
      </c>
      <c r="J73" s="25">
        <f t="shared" si="17"/>
        <v>4427.0450000000001</v>
      </c>
    </row>
    <row r="74" spans="1:10" x14ac:dyDescent="0.25">
      <c r="A74" s="58"/>
      <c r="B74" s="91"/>
      <c r="C74" s="91"/>
      <c r="D74" s="28"/>
      <c r="E74" s="29" t="s">
        <v>15</v>
      </c>
      <c r="F74" s="30" t="s">
        <v>16</v>
      </c>
      <c r="G74" s="31">
        <v>0</v>
      </c>
      <c r="H74" s="33">
        <v>134.65700000000001</v>
      </c>
      <c r="I74" s="33">
        <v>0</v>
      </c>
      <c r="J74" s="32">
        <v>134.65700000000001</v>
      </c>
    </row>
    <row r="75" spans="1:10" ht="15.75" thickBot="1" x14ac:dyDescent="0.3">
      <c r="A75" s="60"/>
      <c r="B75" s="88"/>
      <c r="C75" s="88"/>
      <c r="D75" s="48"/>
      <c r="E75" s="49"/>
      <c r="F75" s="50" t="s">
        <v>17</v>
      </c>
      <c r="G75" s="38">
        <v>6242.64</v>
      </c>
      <c r="H75" s="78">
        <v>4292.3879999999999</v>
      </c>
      <c r="I75" s="33">
        <v>0</v>
      </c>
      <c r="J75" s="39">
        <v>4292.3879999999999</v>
      </c>
    </row>
    <row r="76" spans="1:10" s="19" customFormat="1" ht="12.75" x14ac:dyDescent="0.2">
      <c r="A76" s="56" t="s">
        <v>11</v>
      </c>
      <c r="B76" s="89" t="s">
        <v>47</v>
      </c>
      <c r="C76" s="89"/>
      <c r="D76" s="13" t="s">
        <v>9</v>
      </c>
      <c r="E76" s="14" t="s">
        <v>9</v>
      </c>
      <c r="F76" s="15" t="s">
        <v>48</v>
      </c>
      <c r="G76" s="16">
        <f t="shared" si="13"/>
        <v>5812</v>
      </c>
      <c r="H76" s="18">
        <v>5138.9699999999993</v>
      </c>
      <c r="I76" s="18">
        <f t="shared" si="13"/>
        <v>0</v>
      </c>
      <c r="J76" s="17">
        <f t="shared" si="13"/>
        <v>5138.9699999999993</v>
      </c>
    </row>
    <row r="77" spans="1:10" x14ac:dyDescent="0.25">
      <c r="A77" s="61"/>
      <c r="B77" s="91"/>
      <c r="C77" s="91"/>
      <c r="D77" s="21">
        <v>4356</v>
      </c>
      <c r="E77" s="22">
        <v>5331</v>
      </c>
      <c r="F77" s="23" t="s">
        <v>14</v>
      </c>
      <c r="G77" s="24">
        <f t="shared" ref="G77:J77" si="18">G78+G79</f>
        <v>5812</v>
      </c>
      <c r="H77" s="26">
        <v>5138.9699999999993</v>
      </c>
      <c r="I77" s="26">
        <f t="shared" si="18"/>
        <v>0</v>
      </c>
      <c r="J77" s="25">
        <f t="shared" si="18"/>
        <v>5138.9699999999993</v>
      </c>
    </row>
    <row r="78" spans="1:10" x14ac:dyDescent="0.25">
      <c r="A78" s="58"/>
      <c r="B78" s="91"/>
      <c r="C78" s="91"/>
      <c r="D78" s="28"/>
      <c r="E78" s="29" t="s">
        <v>15</v>
      </c>
      <c r="F78" s="30" t="s">
        <v>16</v>
      </c>
      <c r="G78" s="31">
        <v>0</v>
      </c>
      <c r="H78" s="33">
        <v>194.41300000000001</v>
      </c>
      <c r="I78" s="33">
        <v>0</v>
      </c>
      <c r="J78" s="32">
        <v>194.41300000000001</v>
      </c>
    </row>
    <row r="79" spans="1:10" ht="15.75" thickBot="1" x14ac:dyDescent="0.3">
      <c r="A79" s="59"/>
      <c r="B79" s="88"/>
      <c r="C79" s="88"/>
      <c r="D79" s="35"/>
      <c r="E79" s="36"/>
      <c r="F79" s="37" t="s">
        <v>17</v>
      </c>
      <c r="G79" s="38">
        <v>5812</v>
      </c>
      <c r="H79" s="78">
        <v>4944.5569999999998</v>
      </c>
      <c r="I79" s="33">
        <v>0</v>
      </c>
      <c r="J79" s="39">
        <v>4944.5569999999998</v>
      </c>
    </row>
    <row r="80" spans="1:10" s="19" customFormat="1" ht="12.75" x14ac:dyDescent="0.2">
      <c r="A80" s="56" t="s">
        <v>11</v>
      </c>
      <c r="B80" s="89" t="s">
        <v>49</v>
      </c>
      <c r="C80" s="89"/>
      <c r="D80" s="13" t="s">
        <v>9</v>
      </c>
      <c r="E80" s="14" t="s">
        <v>9</v>
      </c>
      <c r="F80" s="15" t="s">
        <v>50</v>
      </c>
      <c r="G80" s="16">
        <f t="shared" si="13"/>
        <v>4279</v>
      </c>
      <c r="H80" s="18">
        <v>1434.8180000000002</v>
      </c>
      <c r="I80" s="18">
        <f t="shared" si="13"/>
        <v>0</v>
      </c>
      <c r="J80" s="17">
        <f t="shared" si="13"/>
        <v>1434.8180000000002</v>
      </c>
    </row>
    <row r="81" spans="1:10" x14ac:dyDescent="0.25">
      <c r="A81" s="61"/>
      <c r="B81" s="91"/>
      <c r="C81" s="91"/>
      <c r="D81" s="21">
        <v>4357</v>
      </c>
      <c r="E81" s="22">
        <v>5331</v>
      </c>
      <c r="F81" s="23" t="s">
        <v>14</v>
      </c>
      <c r="G81" s="24">
        <f t="shared" ref="G81:J81" si="19">G82+G83</f>
        <v>4279</v>
      </c>
      <c r="H81" s="26">
        <v>1434.8180000000002</v>
      </c>
      <c r="I81" s="26">
        <f t="shared" si="19"/>
        <v>0</v>
      </c>
      <c r="J81" s="25">
        <f t="shared" si="19"/>
        <v>1434.8180000000002</v>
      </c>
    </row>
    <row r="82" spans="1:10" x14ac:dyDescent="0.25">
      <c r="A82" s="58"/>
      <c r="B82" s="91"/>
      <c r="C82" s="91"/>
      <c r="D82" s="28"/>
      <c r="E82" s="29" t="s">
        <v>15</v>
      </c>
      <c r="F82" s="30" t="s">
        <v>16</v>
      </c>
      <c r="G82" s="31">
        <v>0</v>
      </c>
      <c r="H82" s="33">
        <v>284.93799999999999</v>
      </c>
      <c r="I82" s="33">
        <v>0</v>
      </c>
      <c r="J82" s="32">
        <v>284.93799999999999</v>
      </c>
    </row>
    <row r="83" spans="1:10" ht="15.75" thickBot="1" x14ac:dyDescent="0.3">
      <c r="A83" s="59"/>
      <c r="B83" s="88"/>
      <c r="C83" s="88"/>
      <c r="D83" s="35"/>
      <c r="E83" s="36"/>
      <c r="F83" s="37" t="s">
        <v>17</v>
      </c>
      <c r="G83" s="38">
        <v>4279</v>
      </c>
      <c r="H83" s="78">
        <v>1149.8800000000001</v>
      </c>
      <c r="I83" s="33">
        <v>0</v>
      </c>
      <c r="J83" s="39">
        <v>1149.8800000000001</v>
      </c>
    </row>
    <row r="84" spans="1:10" s="19" customFormat="1" ht="12.75" x14ac:dyDescent="0.2">
      <c r="A84" s="56" t="s">
        <v>11</v>
      </c>
      <c r="B84" s="89" t="s">
        <v>51</v>
      </c>
      <c r="C84" s="89"/>
      <c r="D84" s="13" t="s">
        <v>9</v>
      </c>
      <c r="E84" s="14" t="s">
        <v>9</v>
      </c>
      <c r="F84" s="15" t="s">
        <v>52</v>
      </c>
      <c r="G84" s="16">
        <f t="shared" si="13"/>
        <v>7792</v>
      </c>
      <c r="H84" s="18">
        <v>4330.482</v>
      </c>
      <c r="I84" s="18">
        <f t="shared" si="13"/>
        <v>0</v>
      </c>
      <c r="J84" s="17">
        <f t="shared" si="13"/>
        <v>4330.482</v>
      </c>
    </row>
    <row r="85" spans="1:10" x14ac:dyDescent="0.25">
      <c r="A85" s="57"/>
      <c r="B85" s="91"/>
      <c r="C85" s="91"/>
      <c r="D85" s="21">
        <v>4357</v>
      </c>
      <c r="E85" s="22">
        <v>5331</v>
      </c>
      <c r="F85" s="23" t="s">
        <v>14</v>
      </c>
      <c r="G85" s="24">
        <f t="shared" ref="G85:J85" si="20">G86+G87</f>
        <v>7792</v>
      </c>
      <c r="H85" s="26">
        <v>4330.482</v>
      </c>
      <c r="I85" s="26">
        <f t="shared" si="20"/>
        <v>0</v>
      </c>
      <c r="J85" s="25">
        <f t="shared" si="20"/>
        <v>4330.482</v>
      </c>
    </row>
    <row r="86" spans="1:10" x14ac:dyDescent="0.25">
      <c r="A86" s="58"/>
      <c r="B86" s="91"/>
      <c r="C86" s="91"/>
      <c r="D86" s="28"/>
      <c r="E86" s="29" t="s">
        <v>15</v>
      </c>
      <c r="F86" s="30" t="s">
        <v>16</v>
      </c>
      <c r="G86" s="31">
        <v>0</v>
      </c>
      <c r="H86" s="33">
        <v>475.84199999999998</v>
      </c>
      <c r="I86" s="33">
        <v>0</v>
      </c>
      <c r="J86" s="32">
        <v>475.84199999999998</v>
      </c>
    </row>
    <row r="87" spans="1:10" ht="15.75" thickBot="1" x14ac:dyDescent="0.3">
      <c r="A87" s="59"/>
      <c r="B87" s="88"/>
      <c r="C87" s="88"/>
      <c r="D87" s="35"/>
      <c r="E87" s="36"/>
      <c r="F87" s="37" t="s">
        <v>17</v>
      </c>
      <c r="G87" s="38">
        <v>7792</v>
      </c>
      <c r="H87" s="78">
        <v>3854.64</v>
      </c>
      <c r="I87" s="33">
        <v>0</v>
      </c>
      <c r="J87" s="39">
        <v>3854.64</v>
      </c>
    </row>
    <row r="88" spans="1:10" x14ac:dyDescent="0.25">
      <c r="A88" s="56" t="s">
        <v>11</v>
      </c>
      <c r="B88" s="89" t="s">
        <v>53</v>
      </c>
      <c r="C88" s="89"/>
      <c r="D88" s="13" t="s">
        <v>9</v>
      </c>
      <c r="E88" s="14" t="s">
        <v>9</v>
      </c>
      <c r="F88" s="15" t="s">
        <v>54</v>
      </c>
      <c r="G88" s="16">
        <f t="shared" si="13"/>
        <v>24500</v>
      </c>
      <c r="H88" s="18">
        <v>25350.6</v>
      </c>
      <c r="I88" s="18">
        <f t="shared" si="13"/>
        <v>0</v>
      </c>
      <c r="J88" s="17">
        <f t="shared" si="13"/>
        <v>25350.6</v>
      </c>
    </row>
    <row r="89" spans="1:10" x14ac:dyDescent="0.25">
      <c r="A89" s="57"/>
      <c r="B89" s="91"/>
      <c r="C89" s="91"/>
      <c r="D89" s="21">
        <v>3529</v>
      </c>
      <c r="E89" s="22">
        <v>5331</v>
      </c>
      <c r="F89" s="23" t="s">
        <v>14</v>
      </c>
      <c r="G89" s="24">
        <f t="shared" ref="G89:J89" si="21">G90+G91</f>
        <v>24500</v>
      </c>
      <c r="H89" s="26">
        <v>25350.6</v>
      </c>
      <c r="I89" s="26">
        <f t="shared" si="21"/>
        <v>0</v>
      </c>
      <c r="J89" s="25">
        <f t="shared" si="21"/>
        <v>25350.6</v>
      </c>
    </row>
    <row r="90" spans="1:10" x14ac:dyDescent="0.25">
      <c r="A90" s="58"/>
      <c r="B90" s="91"/>
      <c r="C90" s="91"/>
      <c r="D90" s="28"/>
      <c r="E90" s="29" t="s">
        <v>15</v>
      </c>
      <c r="F90" s="30" t="s">
        <v>16</v>
      </c>
      <c r="G90" s="31">
        <v>0</v>
      </c>
      <c r="H90" s="33">
        <v>996</v>
      </c>
      <c r="I90" s="33">
        <v>0</v>
      </c>
      <c r="J90" s="32">
        <v>996</v>
      </c>
    </row>
    <row r="91" spans="1:10" ht="15.75" thickBot="1" x14ac:dyDescent="0.3">
      <c r="A91" s="59"/>
      <c r="B91" s="88"/>
      <c r="C91" s="88"/>
      <c r="D91" s="35"/>
      <c r="E91" s="36"/>
      <c r="F91" s="37" t="s">
        <v>17</v>
      </c>
      <c r="G91" s="38">
        <v>24500</v>
      </c>
      <c r="H91" s="78">
        <v>24354.6</v>
      </c>
      <c r="I91" s="33">
        <v>0</v>
      </c>
      <c r="J91" s="39">
        <v>24354.6</v>
      </c>
    </row>
    <row r="92" spans="1:10" x14ac:dyDescent="0.25">
      <c r="A92" s="56" t="s">
        <v>11</v>
      </c>
      <c r="B92" s="89" t="s">
        <v>55</v>
      </c>
      <c r="C92" s="89"/>
      <c r="D92" s="13" t="s">
        <v>9</v>
      </c>
      <c r="E92" s="14" t="s">
        <v>9</v>
      </c>
      <c r="F92" s="15" t="s">
        <v>56</v>
      </c>
      <c r="G92" s="16">
        <f t="shared" ref="G92:J92" si="22">G93</f>
        <v>0</v>
      </c>
      <c r="H92" s="18">
        <v>17218.642999999996</v>
      </c>
      <c r="I92" s="18">
        <f t="shared" si="22"/>
        <v>-1124.3209999999999</v>
      </c>
      <c r="J92" s="17">
        <f t="shared" si="22"/>
        <v>16094.321999999996</v>
      </c>
    </row>
    <row r="93" spans="1:10" ht="15.75" thickBot="1" x14ac:dyDescent="0.3">
      <c r="A93" s="63"/>
      <c r="B93" s="90"/>
      <c r="C93" s="90"/>
      <c r="D93" s="64">
        <v>4359</v>
      </c>
      <c r="E93" s="65">
        <v>5331</v>
      </c>
      <c r="F93" s="66" t="s">
        <v>57</v>
      </c>
      <c r="G93" s="67">
        <v>0</v>
      </c>
      <c r="H93" s="69">
        <v>17218.642999999996</v>
      </c>
      <c r="I93" s="69">
        <v>-1124.3209999999999</v>
      </c>
      <c r="J93" s="68">
        <f>H93+I93</f>
        <v>16094.321999999996</v>
      </c>
    </row>
    <row r="94" spans="1:10" x14ac:dyDescent="0.25">
      <c r="A94" s="70"/>
      <c r="B94" s="71"/>
      <c r="C94" s="71"/>
      <c r="D94" s="70"/>
      <c r="E94" s="70"/>
      <c r="F94" s="72"/>
      <c r="G94" s="73"/>
      <c r="H94" s="73"/>
      <c r="I94" s="74"/>
      <c r="J94" s="74"/>
    </row>
    <row r="95" spans="1:10" x14ac:dyDescent="0.25">
      <c r="A95" s="70"/>
      <c r="B95" s="71"/>
      <c r="C95" s="71"/>
      <c r="D95" s="70"/>
      <c r="E95" s="70"/>
      <c r="F95" s="72"/>
      <c r="G95" s="73"/>
      <c r="H95" s="73"/>
      <c r="I95" s="74"/>
      <c r="J95" s="73"/>
    </row>
    <row r="96" spans="1:10" x14ac:dyDescent="0.25">
      <c r="A96" s="70"/>
      <c r="B96" s="71"/>
      <c r="C96" s="71"/>
      <c r="D96" s="70"/>
      <c r="E96" s="70"/>
      <c r="F96" s="72"/>
      <c r="G96" s="73"/>
      <c r="H96" s="73"/>
      <c r="I96" s="74"/>
      <c r="J96" s="74"/>
    </row>
    <row r="97" spans="1:10" x14ac:dyDescent="0.25">
      <c r="A97" s="70"/>
      <c r="B97" s="71"/>
      <c r="C97" s="71"/>
      <c r="D97" s="70"/>
      <c r="E97" s="70"/>
      <c r="F97" s="72"/>
      <c r="G97" s="73"/>
      <c r="H97" s="73"/>
      <c r="I97" s="74"/>
      <c r="J97" s="74"/>
    </row>
    <row r="98" spans="1:10" x14ac:dyDescent="0.25">
      <c r="A98" s="70"/>
      <c r="B98" s="71"/>
      <c r="C98" s="71"/>
      <c r="D98" s="70"/>
      <c r="E98" s="70"/>
      <c r="F98" s="72"/>
      <c r="G98" s="73"/>
      <c r="H98" s="73"/>
      <c r="I98" s="74"/>
      <c r="J98" s="74"/>
    </row>
    <row r="99" spans="1:10" x14ac:dyDescent="0.25">
      <c r="A99" s="70"/>
      <c r="B99" s="71"/>
      <c r="C99" s="71"/>
      <c r="D99" s="70"/>
      <c r="E99" s="70"/>
      <c r="F99" s="72"/>
      <c r="G99" s="73"/>
      <c r="H99" s="73"/>
      <c r="I99" s="74"/>
      <c r="J99" s="74"/>
    </row>
    <row r="100" spans="1:10" x14ac:dyDescent="0.25">
      <c r="A100" s="70"/>
      <c r="B100" s="71"/>
      <c r="C100" s="71"/>
      <c r="D100" s="70"/>
      <c r="E100" s="70"/>
      <c r="F100" s="72"/>
      <c r="G100" s="73"/>
      <c r="H100" s="73"/>
      <c r="I100" s="74"/>
      <c r="J100" s="74"/>
    </row>
    <row r="101" spans="1:10" x14ac:dyDescent="0.25">
      <c r="A101" s="70"/>
      <c r="B101" s="71"/>
      <c r="C101" s="71"/>
      <c r="D101" s="70"/>
      <c r="E101" s="70"/>
      <c r="F101" s="72"/>
      <c r="G101" s="73"/>
      <c r="H101" s="73"/>
      <c r="I101" s="74"/>
      <c r="J101" s="74"/>
    </row>
    <row r="102" spans="1:10" x14ac:dyDescent="0.25">
      <c r="A102" s="70"/>
      <c r="B102" s="71"/>
      <c r="C102" s="71"/>
      <c r="D102" s="70"/>
      <c r="E102" s="70"/>
      <c r="F102" s="72"/>
      <c r="G102" s="73"/>
      <c r="H102" s="73"/>
      <c r="I102" s="74"/>
      <c r="J102" s="74"/>
    </row>
    <row r="103" spans="1:10" x14ac:dyDescent="0.25">
      <c r="A103" s="70"/>
      <c r="B103" s="71"/>
      <c r="C103" s="71"/>
      <c r="D103" s="70"/>
      <c r="E103" s="70"/>
      <c r="F103" s="72"/>
      <c r="G103" s="73"/>
      <c r="H103" s="73"/>
      <c r="I103" s="74"/>
      <c r="J103" s="74"/>
    </row>
    <row r="104" spans="1:10" x14ac:dyDescent="0.25">
      <c r="A104" s="70"/>
      <c r="B104" s="71"/>
      <c r="C104" s="71"/>
      <c r="D104" s="70"/>
      <c r="E104" s="70"/>
      <c r="F104" s="72"/>
      <c r="G104" s="73"/>
      <c r="H104" s="73"/>
      <c r="I104" s="74"/>
      <c r="J104" s="74"/>
    </row>
  </sheetData>
  <mergeCells count="87">
    <mergeCell ref="B9:C9"/>
    <mergeCell ref="A2:J2"/>
    <mergeCell ref="A4:J4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60:C60"/>
    <mergeCell ref="B46:C46"/>
    <mergeCell ref="B47:C47"/>
    <mergeCell ref="B48:C48"/>
    <mergeCell ref="B49:C49"/>
    <mergeCell ref="B50:C50"/>
    <mergeCell ref="B51:C51"/>
    <mergeCell ref="A53:J53"/>
    <mergeCell ref="A55:J55"/>
    <mergeCell ref="B58:C58"/>
    <mergeCell ref="B59:C59"/>
    <mergeCell ref="G59:J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84:C84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91:C91"/>
    <mergeCell ref="B92:C92"/>
    <mergeCell ref="B93:C93"/>
    <mergeCell ref="B85:C85"/>
    <mergeCell ref="B86:C86"/>
    <mergeCell ref="B87:C87"/>
    <mergeCell ref="B88:C88"/>
    <mergeCell ref="B89:C89"/>
    <mergeCell ref="B90:C90"/>
  </mergeCells>
  <printOptions horizontalCentered="1"/>
  <pageMargins left="0.196527777777778" right="0.39374999999999999" top="0.59027777777777801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 10518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Hauzerová Jana</cp:lastModifiedBy>
  <cp:lastPrinted>2018-04-06T06:34:27Z</cp:lastPrinted>
  <dcterms:created xsi:type="dcterms:W3CDTF">2017-11-27T09:34:14Z</dcterms:created>
  <dcterms:modified xsi:type="dcterms:W3CDTF">2018-04-06T06:34:32Z</dcterms:modified>
</cp:coreProperties>
</file>