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480" windowHeight="9930" activeTab="0"/>
  </bookViews>
  <sheets>
    <sheet name="Bilance PaV" sheetId="1" r:id="rId1"/>
  </sheets>
  <definedNames/>
  <calcPr fullCalcOnLoad="1"/>
</workbook>
</file>

<file path=xl/sharedStrings.xml><?xml version="1.0" encoding="utf-8"?>
<sst xmlns="http://schemas.openxmlformats.org/spreadsheetml/2006/main" count="87" uniqueCount="70">
  <si>
    <t>v tis. Kč</t>
  </si>
  <si>
    <t>ukazatel</t>
  </si>
  <si>
    <t xml:space="preserve">pol. </t>
  </si>
  <si>
    <t>A/ Vlastní  příjmy</t>
  </si>
  <si>
    <t>1xxx</t>
  </si>
  <si>
    <t>2xxx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</si>
  <si>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</si>
  <si>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</si>
  <si>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</si>
  <si>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</si>
  <si>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</si>
  <si>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</si>
  <si>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</si>
  <si>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</si>
  <si>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</si>
  <si>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</si>
  <si>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</si>
  <si>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</si>
  <si>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6xxx</t>
  </si>
  <si>
    <t>5-6xxx</t>
  </si>
  <si>
    <t xml:space="preserve">V ý d a je   c e l k e m </t>
  </si>
  <si>
    <t xml:space="preserve">Z d r o j e  L K   c e l k e m </t>
  </si>
  <si>
    <t>1-3xxx</t>
  </si>
  <si>
    <t>1-4xxx</t>
  </si>
  <si>
    <t>B/ Dotace a příspěvky</t>
  </si>
  <si>
    <t>415x</t>
  </si>
  <si>
    <t>42xx</t>
  </si>
  <si>
    <t>423x</t>
  </si>
  <si>
    <t>1. Daňové příjmy</t>
  </si>
  <si>
    <t>2. Nedaňové příjmy</t>
  </si>
  <si>
    <t>3. Kapitáové příjmy</t>
  </si>
  <si>
    <r>
      <t>1. N</t>
    </r>
    <r>
      <rPr>
        <b/>
        <sz val="11"/>
        <rFont val="Times New Roman"/>
        <family val="1"/>
      </rPr>
      <t xml:space="preserve">einvestiční </t>
    </r>
    <r>
      <rPr>
        <sz val="11"/>
        <rFont val="Times New Roman"/>
        <family val="1"/>
      </rPr>
      <t>dotace</t>
    </r>
  </si>
  <si>
    <t xml:space="preserve">  Zákon o st.rozpočtu</t>
  </si>
  <si>
    <t xml:space="preserve">   Resort. účelové dotace (ze SR, st.fondů)</t>
  </si>
  <si>
    <t xml:space="preserve">   Dotace od regionální rady</t>
  </si>
  <si>
    <t xml:space="preserve">   Dotace ze zahraničí</t>
  </si>
  <si>
    <t xml:space="preserve">   Dotace od obcí</t>
  </si>
  <si>
    <r>
      <t>2. I</t>
    </r>
    <r>
      <rPr>
        <b/>
        <sz val="11"/>
        <rFont val="Times New Roman"/>
        <family val="1"/>
      </rPr>
      <t xml:space="preserve">nvestiční </t>
    </r>
    <r>
      <rPr>
        <sz val="11"/>
        <rFont val="Times New Roman"/>
        <family val="1"/>
      </rPr>
      <t>dot.</t>
    </r>
  </si>
  <si>
    <t xml:space="preserve">    Dotace od regionální rady</t>
  </si>
  <si>
    <t xml:space="preserve">    Dotace ze zahraničí</t>
  </si>
  <si>
    <t xml:space="preserve">    Dotace od obcí</t>
  </si>
  <si>
    <t>Kap.910 - Zastupitelstvo</t>
  </si>
  <si>
    <t>Kap.911 - Krajský úřad</t>
  </si>
  <si>
    <t>Kap.912 - Účelové příspěvky PO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</si>
  <si>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</si>
  <si>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</si>
  <si>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</si>
  <si>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</si>
  <si>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</si>
  <si>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</si>
  <si>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</si>
  <si>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</si>
  <si>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</si>
  <si>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</si>
  <si>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</si>
  <si>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</si>
  <si>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</si>
  <si>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</si>
  <si>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>3. Uhrazené splátky dlouhod.půjč.</t>
  </si>
  <si>
    <t xml:space="preserve">    Resort. účelové dotace (ze SR, st.f.)</t>
  </si>
  <si>
    <t>Zdrojová část rozpočtu LK 2018</t>
  </si>
  <si>
    <t>Výdajová část rozpočtu LK 2018</t>
  </si>
  <si>
    <t xml:space="preserve">UR 2018 </t>
  </si>
  <si>
    <t>SR 2018</t>
  </si>
  <si>
    <t>1. Zapojení fondů z r. 2017</t>
  </si>
  <si>
    <t>2. Zapojení  zákl.běžného účtu z r. 2017</t>
  </si>
  <si>
    <t>UR 2018 I.</t>
  </si>
  <si>
    <t>UR 2018 II.</t>
  </si>
  <si>
    <t>ZR-RO č. 146/18</t>
  </si>
  <si>
    <t>022_P02_Bilance_PaV_ZRRO_146_18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</si>
</sst>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6" fillId="33" borderId="22" xfId="0" applyFont="1" applyFill="1" applyBorder="1" applyAlignment="1">
      <alignment horizontal="center"/>
    </xf>
    <xf numFmtId="0" fontId="0" fillId="0" borderId="0" xfId="0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7109375" style="0" bestFit="1" customWidth="1"/>
    <col min="5" max="5" width="14.140625" style="0" customWidth="1"/>
    <col min="10" max="10" width="11.7109375" style="0" bestFit="1" customWidth="1"/>
  </cols>
  <sheetData>
    <row r="1" spans="3:5" ht="12.75">
      <c r="C1" s="38" t="s">
        <v>69</v>
      </c>
      <c r="D1" s="38"/>
      <c r="E1" s="38"/>
    </row>
    <row r="3" spans="1:5" ht="13.5" thickBot="1">
      <c r="A3" s="37" t="s">
        <v>60</v>
      </c>
      <c r="B3" s="37"/>
      <c r="C3" s="33"/>
      <c r="D3" s="33"/>
      <c r="E3" s="34" t="s">
        <v>0</v>
      </c>
    </row>
    <row r="4" spans="1:5" ht="24.75" thickBot="1">
      <c r="A4" s="30" t="s">
        <v>1</v>
      </c>
      <c r="B4" s="31" t="s">
        <v>2</v>
      </c>
      <c r="C4" s="32" t="s">
        <v>66</v>
      </c>
      <c r="D4" s="32" t="s">
        <v>68</v>
      </c>
      <c r="E4" s="32" t="s">
        <v>67</v>
      </c>
    </row>
    <row r="5" spans="1:5" ht="15" customHeight="1">
      <c r="A5" s="2" t="s">
        <v>3</v>
      </c>
      <c r="B5" s="29" t="s">
        <v>22</v>
      </c>
      <c r="C5" s="26">
        <f>C6+C7+C8</f>
        <v>3050982.68</v>
      </c>
      <c r="D5" s="26">
        <f>D6+D7+D8</f>
        <v>0</v>
      </c>
      <c r="E5" s="27">
        <f aca="true" t="shared" si="0" ref="E5:E26">C5+D5</f>
        <v>3050982.68</v>
      </c>
    </row>
    <row r="6" spans="1:10" ht="15" customHeight="1">
      <c r="A6" s="6" t="s">
        <v>28</v>
      </c>
      <c r="B6" s="7" t="s">
        <v>4</v>
      </c>
      <c r="C6" s="8">
        <v>2960700</v>
      </c>
      <c r="D6" s="9">
        <v>0</v>
      </c>
      <c r="E6" s="10">
        <f t="shared" si="0"/>
        <v>2960700</v>
      </c>
      <c r="J6" s="1"/>
    </row>
    <row r="7" spans="1:5" ht="15" customHeight="1">
      <c r="A7" s="6" t="s">
        <v>29</v>
      </c>
      <c r="B7" s="7" t="s">
        <v>5</v>
      </c>
      <c r="C7" s="8">
        <v>90282.68</v>
      </c>
      <c r="D7" s="4">
        <v>0</v>
      </c>
      <c r="E7" s="10">
        <f t="shared" si="0"/>
        <v>90282.68</v>
      </c>
    </row>
    <row r="8" spans="1:5" ht="15" customHeight="1">
      <c r="A8" s="6" t="s">
        <v>30</v>
      </c>
      <c r="B8" s="7" t="s">
        <v>6</v>
      </c>
      <c r="C8" s="8">
        <v>0</v>
      </c>
      <c r="D8" s="8">
        <v>0</v>
      </c>
      <c r="E8" s="10">
        <f t="shared" si="0"/>
        <v>0</v>
      </c>
    </row>
    <row r="9" spans="1:5" ht="15" customHeight="1">
      <c r="A9" s="12" t="s">
        <v>24</v>
      </c>
      <c r="B9" s="7" t="s">
        <v>7</v>
      </c>
      <c r="C9" s="13">
        <f>C10+C16</f>
        <v>5392931.690000001</v>
      </c>
      <c r="D9" s="13">
        <f>D10+D16</f>
        <v>0</v>
      </c>
      <c r="E9" s="14">
        <f t="shared" si="0"/>
        <v>5392931.690000001</v>
      </c>
    </row>
    <row r="10" spans="1:5" ht="15" customHeight="1">
      <c r="A10" s="6" t="s">
        <v>31</v>
      </c>
      <c r="B10" s="7" t="s">
        <v>8</v>
      </c>
      <c r="C10" s="8">
        <f>C11+C12+C14+C15+C13</f>
        <v>5390918.150000001</v>
      </c>
      <c r="D10" s="8">
        <f>D11+D12+D14+D15</f>
        <v>0</v>
      </c>
      <c r="E10" s="11">
        <f t="shared" si="0"/>
        <v>5390918.150000001</v>
      </c>
    </row>
    <row r="11" spans="1:5" ht="15" customHeight="1">
      <c r="A11" s="6" t="s">
        <v>32</v>
      </c>
      <c r="B11" s="7" t="s">
        <v>9</v>
      </c>
      <c r="C11" s="8">
        <v>70970.2</v>
      </c>
      <c r="D11" s="8">
        <v>0</v>
      </c>
      <c r="E11" s="11">
        <f t="shared" si="0"/>
        <v>70970.2</v>
      </c>
    </row>
    <row r="12" spans="1:5" ht="15" customHeight="1">
      <c r="A12" s="6" t="s">
        <v>33</v>
      </c>
      <c r="B12" s="7" t="s">
        <v>8</v>
      </c>
      <c r="C12" s="8">
        <v>5293184.640000001</v>
      </c>
      <c r="D12" s="8">
        <v>0</v>
      </c>
      <c r="E12" s="11">
        <f t="shared" si="0"/>
        <v>5293184.640000001</v>
      </c>
    </row>
    <row r="13" spans="1:5" ht="15" customHeight="1">
      <c r="A13" s="6" t="s">
        <v>34</v>
      </c>
      <c r="B13" s="7">
        <v>4123</v>
      </c>
      <c r="C13" s="8">
        <v>0</v>
      </c>
      <c r="D13" s="8">
        <v>0</v>
      </c>
      <c r="E13" s="11">
        <f>SUM(C13:D13)</f>
        <v>0</v>
      </c>
    </row>
    <row r="14" spans="1:5" ht="15" customHeight="1">
      <c r="A14" s="6" t="s">
        <v>35</v>
      </c>
      <c r="B14" s="7" t="s">
        <v>25</v>
      </c>
      <c r="C14" s="8">
        <v>410.19</v>
      </c>
      <c r="D14" s="8">
        <v>0</v>
      </c>
      <c r="E14" s="11">
        <f>SUM(C14:D14)</f>
        <v>410.19</v>
      </c>
    </row>
    <row r="15" spans="1:5" ht="15" customHeight="1">
      <c r="A15" s="6" t="s">
        <v>36</v>
      </c>
      <c r="B15" s="7">
        <v>4121</v>
      </c>
      <c r="C15" s="8">
        <v>26353.12</v>
      </c>
      <c r="D15" s="8">
        <v>0</v>
      </c>
      <c r="E15" s="11">
        <f>SUM(C15:D15)</f>
        <v>26353.12</v>
      </c>
    </row>
    <row r="16" spans="1:5" ht="15" customHeight="1">
      <c r="A16" s="6" t="s">
        <v>37</v>
      </c>
      <c r="B16" s="7" t="s">
        <v>26</v>
      </c>
      <c r="C16" s="8">
        <f>C17+C18+C19+C20</f>
        <v>2013.54</v>
      </c>
      <c r="D16" s="8">
        <f>D17+D19+D20</f>
        <v>0</v>
      </c>
      <c r="E16" s="11">
        <f t="shared" si="0"/>
        <v>2013.54</v>
      </c>
    </row>
    <row r="17" spans="1:5" ht="15" customHeight="1">
      <c r="A17" s="6" t="s">
        <v>59</v>
      </c>
      <c r="B17" s="7" t="s">
        <v>10</v>
      </c>
      <c r="C17" s="8">
        <v>111.87</v>
      </c>
      <c r="D17" s="8">
        <v>0</v>
      </c>
      <c r="E17" s="11">
        <f t="shared" si="0"/>
        <v>111.87</v>
      </c>
    </row>
    <row r="18" spans="1:5" ht="15" customHeight="1">
      <c r="A18" s="6" t="s">
        <v>38</v>
      </c>
      <c r="B18" s="7">
        <v>4223</v>
      </c>
      <c r="C18" s="8">
        <v>0</v>
      </c>
      <c r="D18" s="8">
        <v>0</v>
      </c>
      <c r="E18" s="11">
        <f>SUM(C18:D18)</f>
        <v>0</v>
      </c>
    </row>
    <row r="19" spans="1:5" ht="15" customHeight="1">
      <c r="A19" s="6" t="s">
        <v>39</v>
      </c>
      <c r="B19" s="7" t="s">
        <v>27</v>
      </c>
      <c r="C19" s="8">
        <v>1901.67</v>
      </c>
      <c r="D19" s="8">
        <v>0</v>
      </c>
      <c r="E19" s="11">
        <f>SUM(C19:D19)</f>
        <v>1901.67</v>
      </c>
    </row>
    <row r="20" spans="1:5" ht="15" customHeight="1">
      <c r="A20" s="6" t="s">
        <v>40</v>
      </c>
      <c r="B20" s="7">
        <v>4221</v>
      </c>
      <c r="C20" s="8">
        <v>0</v>
      </c>
      <c r="D20" s="8">
        <v>0</v>
      </c>
      <c r="E20" s="11">
        <f>SUM(C20:D20)</f>
        <v>0</v>
      </c>
    </row>
    <row r="21" spans="1:5" ht="15" customHeight="1">
      <c r="A21" s="12" t="s">
        <v>11</v>
      </c>
      <c r="B21" s="15" t="s">
        <v>23</v>
      </c>
      <c r="C21" s="13">
        <f>C5+C9</f>
        <v>8443914.370000001</v>
      </c>
      <c r="D21" s="13">
        <f>D5+D9</f>
        <v>0</v>
      </c>
      <c r="E21" s="14">
        <f t="shared" si="0"/>
        <v>8443914.370000001</v>
      </c>
    </row>
    <row r="22" spans="1:5" ht="15" customHeight="1">
      <c r="A22" s="12" t="s">
        <v>12</v>
      </c>
      <c r="B22" s="15" t="s">
        <v>13</v>
      </c>
      <c r="C22" s="13">
        <f>SUM(C23:C25)</f>
        <v>2001508.7400000002</v>
      </c>
      <c r="D22" s="13">
        <f>SUM(D23:D25)</f>
        <v>0</v>
      </c>
      <c r="E22" s="14">
        <f t="shared" si="0"/>
        <v>2001508.7400000002</v>
      </c>
    </row>
    <row r="23" spans="1:5" ht="15" customHeight="1">
      <c r="A23" s="6" t="s">
        <v>64</v>
      </c>
      <c r="B23" s="7" t="s">
        <v>14</v>
      </c>
      <c r="C23" s="8">
        <v>111779.24</v>
      </c>
      <c r="D23" s="8">
        <v>0</v>
      </c>
      <c r="E23" s="11">
        <f t="shared" si="0"/>
        <v>111779.24</v>
      </c>
    </row>
    <row r="24" spans="1:5" ht="15" customHeight="1">
      <c r="A24" s="6" t="s">
        <v>65</v>
      </c>
      <c r="B24" s="7">
        <v>8115</v>
      </c>
      <c r="C24" s="8">
        <v>1986604.5</v>
      </c>
      <c r="D24" s="8">
        <v>0</v>
      </c>
      <c r="E24" s="11">
        <f>SUM(C24:D24)</f>
        <v>1986604.5</v>
      </c>
    </row>
    <row r="25" spans="1:5" ht="15" customHeight="1" thickBot="1">
      <c r="A25" s="16" t="s">
        <v>58</v>
      </c>
      <c r="B25" s="17">
        <v>-8124</v>
      </c>
      <c r="C25" s="18">
        <v>-96875</v>
      </c>
      <c r="D25" s="18">
        <v>0</v>
      </c>
      <c r="E25" s="19">
        <f>C25+D25</f>
        <v>-96875</v>
      </c>
    </row>
    <row r="26" spans="1:5" ht="15" customHeight="1" thickBot="1">
      <c r="A26" s="20" t="s">
        <v>21</v>
      </c>
      <c r="B26" s="21"/>
      <c r="C26" s="22">
        <f>C5+C9+C22</f>
        <v>10445423.110000001</v>
      </c>
      <c r="D26" s="22">
        <f>D21+D22</f>
        <v>0</v>
      </c>
      <c r="E26" s="23">
        <f t="shared" si="0"/>
        <v>10445423.110000001</v>
      </c>
    </row>
    <row r="27" spans="1:5" ht="13.5" thickBot="1">
      <c r="A27" s="37" t="s">
        <v>61</v>
      </c>
      <c r="B27" s="37"/>
      <c r="C27" s="35"/>
      <c r="D27" s="35"/>
      <c r="E27" s="36" t="s">
        <v>0</v>
      </c>
    </row>
    <row r="28" spans="1:5" ht="24.75" thickBot="1">
      <c r="A28" s="30" t="s">
        <v>15</v>
      </c>
      <c r="B28" s="31" t="s">
        <v>16</v>
      </c>
      <c r="C28" s="32" t="s">
        <v>63</v>
      </c>
      <c r="D28" s="32" t="s">
        <v>68</v>
      </c>
      <c r="E28" s="32" t="s">
        <v>62</v>
      </c>
    </row>
    <row r="29" spans="1:5" ht="15" customHeight="1">
      <c r="A29" s="24" t="s">
        <v>41</v>
      </c>
      <c r="B29" s="3" t="s">
        <v>17</v>
      </c>
      <c r="C29" s="4">
        <v>31838.7</v>
      </c>
      <c r="D29" s="4">
        <v>0</v>
      </c>
      <c r="E29" s="5">
        <f>C29+D29</f>
        <v>31838.7</v>
      </c>
    </row>
    <row r="30" spans="1:5" ht="15" customHeight="1">
      <c r="A30" s="25" t="s">
        <v>42</v>
      </c>
      <c r="B30" s="7" t="s">
        <v>17</v>
      </c>
      <c r="C30" s="8">
        <v>294261.07</v>
      </c>
      <c r="D30" s="4">
        <v>0</v>
      </c>
      <c r="E30" s="5">
        <f aca="true" t="shared" si="1" ref="E30:E45">C30+D30</f>
        <v>294261.07</v>
      </c>
    </row>
    <row r="31" spans="1:5" ht="15" customHeight="1">
      <c r="A31" s="25" t="s">
        <v>43</v>
      </c>
      <c r="B31" s="7" t="s">
        <v>19</v>
      </c>
      <c r="C31" s="8">
        <v>190922.78</v>
      </c>
      <c r="D31" s="4">
        <v>5966</v>
      </c>
      <c r="E31" s="5">
        <f>SUM(C31:D31)</f>
        <v>196888.78</v>
      </c>
    </row>
    <row r="32" spans="1:5" ht="15" customHeight="1">
      <c r="A32" s="25" t="s">
        <v>44</v>
      </c>
      <c r="B32" s="7" t="s">
        <v>17</v>
      </c>
      <c r="C32" s="8">
        <v>1052060.3</v>
      </c>
      <c r="D32" s="4">
        <v>-6633.65</v>
      </c>
      <c r="E32" s="5">
        <f t="shared" si="1"/>
        <v>1045426.65</v>
      </c>
    </row>
    <row r="33" spans="1:5" ht="15" customHeight="1">
      <c r="A33" s="25" t="s">
        <v>45</v>
      </c>
      <c r="B33" s="7" t="s">
        <v>17</v>
      </c>
      <c r="C33" s="8">
        <v>848632.1200000001</v>
      </c>
      <c r="D33" s="4">
        <v>0</v>
      </c>
      <c r="E33" s="5">
        <f t="shared" si="1"/>
        <v>848632.1200000001</v>
      </c>
    </row>
    <row r="34" spans="1:5" ht="15" customHeight="1">
      <c r="A34" s="25" t="s">
        <v>46</v>
      </c>
      <c r="B34" s="7" t="s">
        <v>17</v>
      </c>
      <c r="C34" s="8">
        <v>4689272.87</v>
      </c>
      <c r="D34" s="4">
        <v>0</v>
      </c>
      <c r="E34" s="5">
        <f>C34+D34</f>
        <v>4689272.87</v>
      </c>
    </row>
    <row r="35" spans="1:5" ht="15" customHeight="1">
      <c r="A35" s="25" t="s">
        <v>47</v>
      </c>
      <c r="B35" s="7" t="s">
        <v>19</v>
      </c>
      <c r="C35" s="8">
        <v>821242.9400000002</v>
      </c>
      <c r="D35" s="4">
        <v>0</v>
      </c>
      <c r="E35" s="5">
        <f t="shared" si="1"/>
        <v>821242.9400000002</v>
      </c>
    </row>
    <row r="36" spans="1:5" ht="15" customHeight="1">
      <c r="A36" s="25" t="s">
        <v>48</v>
      </c>
      <c r="B36" s="7" t="s">
        <v>17</v>
      </c>
      <c r="C36" s="8">
        <v>169919</v>
      </c>
      <c r="D36" s="4">
        <v>0</v>
      </c>
      <c r="E36" s="5">
        <f t="shared" si="1"/>
        <v>169919</v>
      </c>
    </row>
    <row r="37" spans="1:5" ht="15" customHeight="1">
      <c r="A37" s="25" t="s">
        <v>49</v>
      </c>
      <c r="B37" s="7" t="s">
        <v>19</v>
      </c>
      <c r="C37" s="8">
        <v>805889.05</v>
      </c>
      <c r="D37" s="4">
        <v>667.65</v>
      </c>
      <c r="E37" s="5">
        <f t="shared" si="1"/>
        <v>806556.7000000001</v>
      </c>
    </row>
    <row r="38" spans="1:5" ht="15" customHeight="1">
      <c r="A38" s="25" t="s">
        <v>50</v>
      </c>
      <c r="B38" s="7" t="s">
        <v>18</v>
      </c>
      <c r="C38" s="8">
        <v>0</v>
      </c>
      <c r="D38" s="4">
        <v>0</v>
      </c>
      <c r="E38" s="5">
        <f t="shared" si="1"/>
        <v>0</v>
      </c>
    </row>
    <row r="39" spans="1:5" ht="15" customHeight="1">
      <c r="A39" s="25" t="s">
        <v>51</v>
      </c>
      <c r="B39" s="7" t="s">
        <v>19</v>
      </c>
      <c r="C39" s="8">
        <v>1241789.2200000002</v>
      </c>
      <c r="D39" s="4">
        <v>0</v>
      </c>
      <c r="E39" s="5">
        <f t="shared" si="1"/>
        <v>1241789.2200000002</v>
      </c>
    </row>
    <row r="40" spans="1:5" ht="15" customHeight="1">
      <c r="A40" s="25" t="s">
        <v>52</v>
      </c>
      <c r="B40" s="7" t="s">
        <v>19</v>
      </c>
      <c r="C40" s="8">
        <v>15500</v>
      </c>
      <c r="D40" s="4">
        <v>0</v>
      </c>
      <c r="E40" s="5">
        <f t="shared" si="1"/>
        <v>15500</v>
      </c>
    </row>
    <row r="41" spans="1:5" ht="15" customHeight="1">
      <c r="A41" s="25" t="s">
        <v>53</v>
      </c>
      <c r="B41" s="7" t="s">
        <v>17</v>
      </c>
      <c r="C41" s="8">
        <v>11008.82</v>
      </c>
      <c r="D41" s="4">
        <v>0</v>
      </c>
      <c r="E41" s="5">
        <f t="shared" si="1"/>
        <v>11008.82</v>
      </c>
    </row>
    <row r="42" spans="1:5" ht="15" customHeight="1">
      <c r="A42" s="25" t="s">
        <v>54</v>
      </c>
      <c r="B42" s="7" t="s">
        <v>19</v>
      </c>
      <c r="C42" s="8">
        <v>166413.18</v>
      </c>
      <c r="D42" s="4">
        <v>0</v>
      </c>
      <c r="E42" s="5">
        <f>C42+D42</f>
        <v>166413.18</v>
      </c>
    </row>
    <row r="43" spans="1:5" ht="15" customHeight="1">
      <c r="A43" s="25" t="s">
        <v>55</v>
      </c>
      <c r="B43" s="7" t="s">
        <v>19</v>
      </c>
      <c r="C43" s="8">
        <v>15293.36</v>
      </c>
      <c r="D43" s="4">
        <v>0</v>
      </c>
      <c r="E43" s="5">
        <f t="shared" si="1"/>
        <v>15293.36</v>
      </c>
    </row>
    <row r="44" spans="1:5" ht="15" customHeight="1">
      <c r="A44" s="25" t="s">
        <v>56</v>
      </c>
      <c r="B44" s="7" t="s">
        <v>19</v>
      </c>
      <c r="C44" s="8">
        <v>86065.55</v>
      </c>
      <c r="D44" s="4">
        <v>0</v>
      </c>
      <c r="E44" s="5">
        <f t="shared" si="1"/>
        <v>86065.55</v>
      </c>
    </row>
    <row r="45" spans="1:5" ht="15" customHeight="1" thickBot="1">
      <c r="A45" s="25" t="s">
        <v>57</v>
      </c>
      <c r="B45" s="7" t="s">
        <v>19</v>
      </c>
      <c r="C45" s="8">
        <v>5314.15</v>
      </c>
      <c r="D45" s="4">
        <v>0</v>
      </c>
      <c r="E45" s="5">
        <f t="shared" si="1"/>
        <v>5314.15</v>
      </c>
    </row>
    <row r="46" spans="1:7" ht="15" customHeight="1" thickBot="1">
      <c r="A46" s="28" t="s">
        <v>20</v>
      </c>
      <c r="B46" s="21"/>
      <c r="C46" s="22">
        <f>C29+C30+C32+C33+C34+C35+C36+C37+C38+C39+C40+C41+C42+C43+C44+C45+C31</f>
        <v>10445423.110000001</v>
      </c>
      <c r="D46" s="22">
        <f>SUM(D29:D45)</f>
        <v>3.410605131648481E-13</v>
      </c>
      <c r="E46" s="23">
        <f>SUM(E29:E45)</f>
        <v>10445423.110000001</v>
      </c>
      <c r="G46" s="1"/>
    </row>
    <row r="47" spans="3:5" ht="12.75">
      <c r="C47" s="1"/>
      <c r="E47" s="1"/>
    </row>
    <row r="48" ht="12.75">
      <c r="C48" s="1"/>
    </row>
    <row r="49" ht="12.75">
      <c r="C49" s="1"/>
    </row>
  </sheetData>
  <sheetProtection/>
  <mergeCells count="3">
    <mergeCell ref="A3:B3"/>
    <mergeCell ref="A27:B27"/>
    <mergeCell ref="C1:E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Hřebejková Veronika</cp:lastModifiedBy>
  <cp:lastPrinted>2017-12-12T09:57:50Z</cp:lastPrinted>
  <dcterms:created xsi:type="dcterms:W3CDTF">2007-12-18T12:40:54Z</dcterms:created>
  <dcterms:modified xsi:type="dcterms:W3CDTF">2018-05-15T12:14:46Z</dcterms:modified>
  <cp:category/>
  <cp:version/>
  <cp:contentType/>
  <cp:contentStatus/>
</cp:coreProperties>
</file>