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55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3" i="1"/>
  <c r="H3" i="1" s="1"/>
  <c r="I3" i="1" s="1"/>
  <c r="G2" i="1"/>
  <c r="F2" i="1"/>
  <c r="E2" i="1"/>
  <c r="H2" i="1" l="1"/>
  <c r="H4" i="1" s="1"/>
  <c r="I2" i="1" l="1"/>
  <c r="I4" i="1" s="1"/>
</calcChain>
</file>

<file path=xl/sharedStrings.xml><?xml version="1.0" encoding="utf-8"?>
<sst xmlns="http://schemas.openxmlformats.org/spreadsheetml/2006/main" count="13" uniqueCount="13">
  <si>
    <t>Váha</t>
  </si>
  <si>
    <t xml:space="preserve">celkem </t>
  </si>
  <si>
    <t>Podíl % Nemocnice Jilemnice, Semily</t>
  </si>
  <si>
    <t>Nemocnice Jablonec nad Nisou</t>
  </si>
  <si>
    <t>Podle vlastní spoluúčasti žadatele na investici (Jablonec nad Nisou 120 mil. Kč, MMN 0,- Kč)</t>
  </si>
  <si>
    <t>Částka k rozdělení podle váhy kritéria</t>
  </si>
  <si>
    <t>Vypočtená částka pro Nemocnici Jablonec nad Nisou</t>
  </si>
  <si>
    <t>Vypočtená částka pro Nemocnici Jilemnici, Semily</t>
  </si>
  <si>
    <t>Podíl % Nemocnice Jablonec nad Nisou</t>
  </si>
  <si>
    <t>Celkem:</t>
  </si>
  <si>
    <t>Nemocnice Jilemnice, Semily</t>
  </si>
  <si>
    <t>Název kritéria</t>
  </si>
  <si>
    <t>Podle počtu hospitalizací v páteřních nemocnicích; neodráží objemy péče v ambulancích a komplemetu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</si>
</sst>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0.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0" borderId="0" xfId="0" applyAlignment="1">
      <alignment horizontal="center" wrapText="1"/>
    </xf>
    <xf numFmtId="44" fontId="0" fillId="0" borderId="0" xfId="1" applyFont="1" applyAlignment="1">
      <alignment horizontal="center" wrapText="1"/>
    </xf>
    <xf numFmtId="44" fontId="2" fillId="2" borderId="0" xfId="1" applyFont="1" applyFill="1" applyAlignment="1">
      <alignment horizontal="center" wrapText="1"/>
    </xf>
    <xf numFmtId="0" fontId="0" fillId="0" borderId="1" xfId="0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44" fontId="2" fillId="0" borderId="2" xfId="1" applyFont="1" applyBorder="1" applyAlignment="1">
      <alignment horizontal="center" wrapText="1"/>
    </xf>
    <xf numFmtId="9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3" xfId="2" applyNumberFormat="1" applyFont="1" applyBorder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44" fontId="0" fillId="2" borderId="3" xfId="1" applyFont="1" applyFill="1" applyBorder="1" applyAlignment="1">
      <alignment horizontal="center" wrapText="1"/>
    </xf>
    <xf numFmtId="44" fontId="0" fillId="2" borderId="3" xfId="0" applyNumberFormat="1" applyFill="1" applyBorder="1" applyAlignment="1">
      <alignment horizontal="center" wrapText="1"/>
    </xf>
    <xf numFmtId="9" fontId="0" fillId="0" borderId="4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0" borderId="4" xfId="2" applyNumberFormat="1" applyFont="1" applyBorder="1" applyAlignment="1">
      <alignment horizontal="center" wrapText="1"/>
    </xf>
    <xf numFmtId="44" fontId="0" fillId="0" borderId="4" xfId="1" applyFont="1" applyBorder="1" applyAlignment="1">
      <alignment horizontal="center" wrapText="1"/>
    </xf>
    <xf numFmtId="44" fontId="0" fillId="2" borderId="4" xfId="1" applyFont="1" applyFill="1" applyBorder="1" applyAlignment="1">
      <alignment horizontal="center" wrapText="1"/>
    </xf>
    <xf numFmtId="44" fontId="0" fillId="2" borderId="4" xfId="0" applyNumberForma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44" fontId="2" fillId="3" borderId="2" xfId="1" applyFont="1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view="pageBreakPreview" zoomScale="60" zoomScaleNormal="100" workbookViewId="0">
      <selection activeCell="J14" sqref="J14"/>
    </sheetView>
  </sheetViews>
  <sheetFormatPr defaultRowHeight="15" x14ac:dyDescent="0.25"/>
  <cols>
    <col min="1" max="1" width="43.5703125" customWidth="1"/>
    <col min="2" max="2" width="8.85546875" style="1"/>
    <col min="3" max="3" width="12.28515625" style="1" customWidth="1"/>
    <col min="4" max="4" width="12.140625" style="1" customWidth="1"/>
    <col min="5" max="5" width="12.42578125" style="1" customWidth="1"/>
    <col min="6" max="6" width="14.140625" style="1" customWidth="1"/>
    <col min="7" max="7" width="19.85546875" style="1" customWidth="1"/>
    <col min="8" max="9" width="15.140625" style="2" bestFit="1" customWidth="1"/>
    <col min="10" max="10" width="15.140625" style="1" bestFit="1" customWidth="1"/>
    <col min="11" max="11" width="43.5703125" style="1" customWidth="1"/>
  </cols>
  <sheetData>
    <row r="1" spans="1:11" ht="76.5" thickBot="1" x14ac:dyDescent="0.35">
      <c r="A1" s="25" t="s">
        <v>11</v>
      </c>
      <c r="B1" s="6" t="s">
        <v>0</v>
      </c>
      <c r="C1" s="6" t="s">
        <v>3</v>
      </c>
      <c r="D1" s="6" t="s">
        <v>10</v>
      </c>
      <c r="E1" s="6" t="s">
        <v>8</v>
      </c>
      <c r="F1" s="6" t="s">
        <v>2</v>
      </c>
      <c r="G1" s="7" t="s">
        <v>5</v>
      </c>
      <c r="H1" s="24" t="s">
        <v>6</v>
      </c>
      <c r="I1" s="24" t="s">
        <v>7</v>
      </c>
      <c r="K1"/>
    </row>
    <row r="2" spans="1:11" ht="45" x14ac:dyDescent="0.25">
      <c r="A2" s="11" t="s">
        <v>12</v>
      </c>
      <c r="B2" s="10">
        <v>0.5</v>
      </c>
      <c r="C2" s="11">
        <v>17500</v>
      </c>
      <c r="D2" s="11">
        <v>10500</v>
      </c>
      <c r="E2" s="12">
        <f>C2/(C2+D2)</f>
        <v>0.625</v>
      </c>
      <c r="F2" s="12">
        <f>D2/(D2+C2)</f>
        <v>0.375</v>
      </c>
      <c r="G2" s="13">
        <f>G6*B2</f>
        <v>5000000</v>
      </c>
      <c r="H2" s="14">
        <f>G2*E2</f>
        <v>3125000</v>
      </c>
      <c r="I2" s="15">
        <f>G2-H2</f>
        <v>1875000</v>
      </c>
      <c r="K2"/>
    </row>
    <row r="3" spans="1:11" ht="30.75" thickBot="1" x14ac:dyDescent="0.3">
      <c r="A3" s="17" t="s">
        <v>4</v>
      </c>
      <c r="B3" s="16">
        <v>0.5</v>
      </c>
      <c r="C3" s="17">
        <v>90</v>
      </c>
      <c r="D3" s="17">
        <v>10</v>
      </c>
      <c r="E3" s="18">
        <f>C3/(C3+D3)</f>
        <v>0.9</v>
      </c>
      <c r="F3" s="18">
        <f>D3/(D3+C3)</f>
        <v>0.1</v>
      </c>
      <c r="G3" s="19">
        <v>5000000</v>
      </c>
      <c r="H3" s="20">
        <f>G3*E3</f>
        <v>4500000</v>
      </c>
      <c r="I3" s="21">
        <f>G3-H3</f>
        <v>500000</v>
      </c>
      <c r="K3"/>
    </row>
    <row r="4" spans="1:11" ht="15.75" thickBot="1" x14ac:dyDescent="0.3">
      <c r="A4" s="8"/>
      <c r="B4" s="8"/>
      <c r="C4" s="8"/>
      <c r="D4" s="8"/>
      <c r="E4" s="8"/>
      <c r="F4" s="8"/>
      <c r="G4" s="9" t="s">
        <v>9</v>
      </c>
      <c r="H4" s="23">
        <f>SUM(H2:H3)</f>
        <v>7625000</v>
      </c>
      <c r="I4" s="23">
        <f>SUM(I2:I3)</f>
        <v>2375000</v>
      </c>
      <c r="K4"/>
    </row>
    <row r="5" spans="1:11" x14ac:dyDescent="0.25">
      <c r="B5" s="3"/>
      <c r="C5" s="3"/>
      <c r="D5" s="3"/>
      <c r="E5" s="3"/>
      <c r="F5" s="3"/>
      <c r="G5" s="3"/>
      <c r="H5" s="4"/>
      <c r="I5" s="4"/>
      <c r="J5" s="3"/>
      <c r="K5" s="3"/>
    </row>
    <row r="6" spans="1:11" x14ac:dyDescent="0.25">
      <c r="B6" s="3"/>
      <c r="C6" s="3"/>
      <c r="D6" s="3"/>
      <c r="E6" s="3"/>
      <c r="F6" s="22" t="s">
        <v>1</v>
      </c>
      <c r="G6" s="5">
        <v>10000000</v>
      </c>
      <c r="H6" s="4"/>
      <c r="I6" s="4"/>
      <c r="J6" s="3"/>
      <c r="K6" s="3"/>
    </row>
  </sheetData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Marek</dc:creator>
  <cp:lastModifiedBy>Bubenikova Lucie</cp:lastModifiedBy>
  <cp:lastPrinted>2018-05-28T15:04:15Z</cp:lastPrinted>
  <dcterms:created xsi:type="dcterms:W3CDTF">2018-05-28T07:30:30Z</dcterms:created>
  <dcterms:modified xsi:type="dcterms:W3CDTF">2018-05-28T15:04:20Z</dcterms:modified>
</cp:coreProperties>
</file>