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60" windowWidth="17490" windowHeight="10710"/>
  </bookViews>
  <sheets>
    <sheet name="92604" sheetId="4" r:id="rId1"/>
    <sheet name="Bilance P a V" sheetId="5" r:id="rId2"/>
  </sheets>
  <definedNames>
    <definedName name="Excel_BuiltIn__FilterDatabase_3">#REF!</definedName>
    <definedName name="_xlnm.Print_Area" localSheetId="0">'92604'!$A$1:$L$762</definedName>
    <definedName name="_xlnm.Print_Area" localSheetId="1">'Bilance P a V'!$A$1:$E$45</definedName>
  </definedNames>
  <calcPr calcId="145621"/>
</workbook>
</file>

<file path=xl/calcChain.xml><?xml version="1.0" encoding="utf-8"?>
<calcChain xmlns="http://schemas.openxmlformats.org/spreadsheetml/2006/main">
  <c r="D45" i="5" l="1"/>
  <c r="C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45" i="5" s="1"/>
  <c r="E24" i="5"/>
  <c r="E23" i="5"/>
  <c r="E22" i="5"/>
  <c r="D21" i="5"/>
  <c r="E21" i="5" s="1"/>
  <c r="C21" i="5"/>
  <c r="E19" i="5"/>
  <c r="E18" i="5"/>
  <c r="E17" i="5"/>
  <c r="E16" i="5"/>
  <c r="D15" i="5"/>
  <c r="C15" i="5"/>
  <c r="E15" i="5" s="1"/>
  <c r="E14" i="5"/>
  <c r="E13" i="5"/>
  <c r="E12" i="5"/>
  <c r="E11" i="5"/>
  <c r="E10" i="5"/>
  <c r="D9" i="5"/>
  <c r="D8" i="5" s="1"/>
  <c r="C9" i="5"/>
  <c r="E9" i="5" s="1"/>
  <c r="E7" i="5"/>
  <c r="E6" i="5"/>
  <c r="E5" i="5"/>
  <c r="D4" i="5"/>
  <c r="C4" i="5"/>
  <c r="E4" i="5" s="1"/>
  <c r="D20" i="5" l="1"/>
  <c r="D25" i="5" s="1"/>
  <c r="C8" i="5"/>
  <c r="E8" i="5" s="1"/>
  <c r="C25" i="5" l="1"/>
  <c r="E25" i="5" s="1"/>
  <c r="C20" i="5"/>
  <c r="E20" i="5" s="1"/>
  <c r="J190" i="4" l="1"/>
  <c r="K761" i="4"/>
  <c r="J760" i="4"/>
  <c r="K760" i="4" s="1"/>
  <c r="J23" i="4" l="1"/>
  <c r="H19" i="4" l="1"/>
  <c r="H16" i="4"/>
  <c r="J19" i="4"/>
  <c r="J16" i="4"/>
  <c r="G19" i="4"/>
  <c r="I17" i="4"/>
  <c r="K17" i="4" s="1"/>
  <c r="I18" i="4"/>
  <c r="K18" i="4" s="1"/>
  <c r="I19" i="4"/>
  <c r="I20" i="4"/>
  <c r="I21" i="4"/>
  <c r="G16" i="4"/>
  <c r="I16" i="4" s="1"/>
  <c r="G13" i="4"/>
  <c r="K20" i="4"/>
  <c r="K21" i="4"/>
  <c r="J13" i="4"/>
  <c r="H13" i="4"/>
  <c r="I14" i="4"/>
  <c r="K14" i="4" s="1"/>
  <c r="I15" i="4"/>
  <c r="K15" i="4" s="1"/>
  <c r="K16" i="4" l="1"/>
  <c r="K19" i="4"/>
  <c r="I13" i="4"/>
  <c r="K759" i="4" l="1"/>
  <c r="J758" i="4"/>
  <c r="K758" i="4" s="1"/>
  <c r="K757" i="4"/>
  <c r="J756" i="4"/>
  <c r="K756" i="4" s="1"/>
  <c r="K755" i="4"/>
  <c r="J754" i="4"/>
  <c r="K754" i="4" s="1"/>
  <c r="K753" i="4"/>
  <c r="J752" i="4"/>
  <c r="K752" i="4" s="1"/>
  <c r="K751" i="4"/>
  <c r="J750" i="4"/>
  <c r="K750" i="4" s="1"/>
  <c r="K749" i="4"/>
  <c r="J748" i="4"/>
  <c r="K748" i="4" s="1"/>
  <c r="K747" i="4"/>
  <c r="J746" i="4"/>
  <c r="K746" i="4" s="1"/>
  <c r="K745" i="4"/>
  <c r="J744" i="4"/>
  <c r="K744" i="4" s="1"/>
  <c r="K743" i="4"/>
  <c r="J742" i="4"/>
  <c r="K742" i="4" s="1"/>
  <c r="K741" i="4"/>
  <c r="J740" i="4"/>
  <c r="K740" i="4" s="1"/>
  <c r="K739" i="4"/>
  <c r="J738" i="4"/>
  <c r="K738" i="4" s="1"/>
  <c r="K737" i="4"/>
  <c r="J736" i="4"/>
  <c r="K736" i="4" s="1"/>
  <c r="K735" i="4"/>
  <c r="J734" i="4"/>
  <c r="K734" i="4" s="1"/>
  <c r="K733" i="4"/>
  <c r="J732" i="4"/>
  <c r="K732" i="4" s="1"/>
  <c r="K731" i="4"/>
  <c r="J730" i="4"/>
  <c r="K730" i="4" s="1"/>
  <c r="K729" i="4"/>
  <c r="J728" i="4"/>
  <c r="K728" i="4" s="1"/>
  <c r="K727" i="4"/>
  <c r="J726" i="4"/>
  <c r="K726" i="4" s="1"/>
  <c r="K725" i="4"/>
  <c r="J724" i="4"/>
  <c r="K724" i="4" s="1"/>
  <c r="K723" i="4" l="1"/>
  <c r="J722" i="4"/>
  <c r="K722" i="4" s="1"/>
  <c r="K721" i="4"/>
  <c r="J720" i="4"/>
  <c r="K720" i="4" s="1"/>
  <c r="K719" i="4"/>
  <c r="J718" i="4"/>
  <c r="K718" i="4" s="1"/>
  <c r="K717" i="4"/>
  <c r="J716" i="4"/>
  <c r="K716" i="4" s="1"/>
  <c r="K715" i="4"/>
  <c r="J714" i="4"/>
  <c r="K714" i="4" s="1"/>
  <c r="K713" i="4"/>
  <c r="J712" i="4"/>
  <c r="K712" i="4" s="1"/>
  <c r="K711" i="4"/>
  <c r="J710" i="4"/>
  <c r="K710" i="4" s="1"/>
  <c r="K709" i="4"/>
  <c r="J708" i="4"/>
  <c r="K708" i="4" s="1"/>
  <c r="K707" i="4"/>
  <c r="J706" i="4"/>
  <c r="K706" i="4" s="1"/>
  <c r="K705" i="4"/>
  <c r="J704" i="4"/>
  <c r="K704" i="4" s="1"/>
  <c r="K703" i="4"/>
  <c r="J702" i="4"/>
  <c r="K702" i="4" s="1"/>
  <c r="K701" i="4"/>
  <c r="J700" i="4"/>
  <c r="K700" i="4" s="1"/>
  <c r="K699" i="4"/>
  <c r="J698" i="4"/>
  <c r="K698" i="4" s="1"/>
  <c r="K697" i="4"/>
  <c r="J696" i="4"/>
  <c r="K696" i="4" s="1"/>
  <c r="K695" i="4"/>
  <c r="J694" i="4"/>
  <c r="K694" i="4" s="1"/>
  <c r="K693" i="4"/>
  <c r="J692" i="4"/>
  <c r="K692" i="4" s="1"/>
  <c r="K691" i="4"/>
  <c r="J690" i="4"/>
  <c r="K690" i="4" s="1"/>
  <c r="K689" i="4"/>
  <c r="J688" i="4"/>
  <c r="K688" i="4" s="1"/>
  <c r="K687" i="4"/>
  <c r="J686" i="4"/>
  <c r="K686" i="4" s="1"/>
  <c r="K685" i="4"/>
  <c r="J684" i="4"/>
  <c r="K684" i="4" s="1"/>
  <c r="K683" i="4"/>
  <c r="J682" i="4"/>
  <c r="K682" i="4" s="1"/>
  <c r="K681" i="4"/>
  <c r="J680" i="4"/>
  <c r="K680" i="4" s="1"/>
  <c r="K679" i="4"/>
  <c r="J678" i="4"/>
  <c r="K678" i="4" s="1"/>
  <c r="K677" i="4"/>
  <c r="J676" i="4"/>
  <c r="K676" i="4" s="1"/>
  <c r="K675" i="4"/>
  <c r="J674" i="4"/>
  <c r="K674" i="4" s="1"/>
  <c r="K673" i="4"/>
  <c r="J672" i="4"/>
  <c r="K672" i="4" s="1"/>
  <c r="K671" i="4"/>
  <c r="J670" i="4"/>
  <c r="K670" i="4" s="1"/>
  <c r="K669" i="4"/>
  <c r="J668" i="4"/>
  <c r="K668" i="4" s="1"/>
  <c r="K667" i="4"/>
  <c r="J666" i="4"/>
  <c r="K666" i="4" s="1"/>
  <c r="K665" i="4"/>
  <c r="J664" i="4"/>
  <c r="K664" i="4" s="1"/>
  <c r="K663" i="4"/>
  <c r="J662" i="4"/>
  <c r="K662" i="4" s="1"/>
  <c r="K661" i="4"/>
  <c r="J660" i="4"/>
  <c r="K660" i="4" s="1"/>
  <c r="K659" i="4"/>
  <c r="J658" i="4"/>
  <c r="K658" i="4" s="1"/>
  <c r="K657" i="4"/>
  <c r="J656" i="4"/>
  <c r="K656" i="4" s="1"/>
  <c r="K655" i="4"/>
  <c r="J654" i="4"/>
  <c r="K654" i="4" s="1"/>
  <c r="K653" i="4"/>
  <c r="J652" i="4"/>
  <c r="K652" i="4" s="1"/>
  <c r="K651" i="4"/>
  <c r="J650" i="4"/>
  <c r="K650" i="4" s="1"/>
  <c r="K649" i="4"/>
  <c r="J648" i="4"/>
  <c r="K648" i="4" s="1"/>
  <c r="K647" i="4"/>
  <c r="J646" i="4"/>
  <c r="K646" i="4" s="1"/>
  <c r="K645" i="4"/>
  <c r="J644" i="4"/>
  <c r="K644" i="4" s="1"/>
  <c r="K643" i="4"/>
  <c r="J642" i="4"/>
  <c r="K642" i="4" s="1"/>
  <c r="K641" i="4"/>
  <c r="J640" i="4"/>
  <c r="K640" i="4" s="1"/>
  <c r="K639" i="4"/>
  <c r="J638" i="4"/>
  <c r="K638" i="4" s="1"/>
  <c r="K637" i="4"/>
  <c r="J636" i="4"/>
  <c r="K636" i="4" s="1"/>
  <c r="K635" i="4"/>
  <c r="J634" i="4"/>
  <c r="K634" i="4" s="1"/>
  <c r="K633" i="4"/>
  <c r="J632" i="4"/>
  <c r="K632" i="4" s="1"/>
  <c r="K631" i="4"/>
  <c r="J630" i="4"/>
  <c r="K630" i="4" s="1"/>
  <c r="K629" i="4"/>
  <c r="J628" i="4"/>
  <c r="K628" i="4" s="1"/>
  <c r="K627" i="4"/>
  <c r="J626" i="4"/>
  <c r="K626" i="4" s="1"/>
  <c r="K625" i="4"/>
  <c r="J624" i="4"/>
  <c r="K624" i="4" s="1"/>
  <c r="K623" i="4"/>
  <c r="J622" i="4"/>
  <c r="K622" i="4" s="1"/>
  <c r="K621" i="4"/>
  <c r="J620" i="4"/>
  <c r="K620" i="4" s="1"/>
  <c r="K619" i="4"/>
  <c r="J618" i="4"/>
  <c r="K618" i="4" s="1"/>
  <c r="K617" i="4"/>
  <c r="J616" i="4"/>
  <c r="K616" i="4" s="1"/>
  <c r="K615" i="4"/>
  <c r="J614" i="4"/>
  <c r="K614" i="4" s="1"/>
  <c r="K613" i="4"/>
  <c r="J612" i="4"/>
  <c r="K612" i="4" s="1"/>
  <c r="K611" i="4"/>
  <c r="J610" i="4"/>
  <c r="K610" i="4" s="1"/>
  <c r="K609" i="4"/>
  <c r="J608" i="4"/>
  <c r="K608" i="4" s="1"/>
  <c r="K607" i="4"/>
  <c r="J606" i="4"/>
  <c r="K606" i="4" s="1"/>
  <c r="K605" i="4"/>
  <c r="J604" i="4"/>
  <c r="K604" i="4" s="1"/>
  <c r="K603" i="4"/>
  <c r="J602" i="4"/>
  <c r="K602" i="4" s="1"/>
  <c r="K601" i="4"/>
  <c r="J600" i="4"/>
  <c r="K600" i="4" s="1"/>
  <c r="K599" i="4"/>
  <c r="J598" i="4"/>
  <c r="K598" i="4" s="1"/>
  <c r="K597" i="4"/>
  <c r="J596" i="4"/>
  <c r="K596" i="4" s="1"/>
  <c r="K595" i="4"/>
  <c r="J594" i="4"/>
  <c r="K594" i="4" s="1"/>
  <c r="K593" i="4"/>
  <c r="J592" i="4"/>
  <c r="K592" i="4" s="1"/>
  <c r="K591" i="4"/>
  <c r="J590" i="4"/>
  <c r="K590" i="4" s="1"/>
  <c r="K589" i="4"/>
  <c r="J588" i="4"/>
  <c r="K588" i="4" s="1"/>
  <c r="K587" i="4"/>
  <c r="J586" i="4"/>
  <c r="K586" i="4" s="1"/>
  <c r="K585" i="4"/>
  <c r="J584" i="4"/>
  <c r="K584" i="4" s="1"/>
  <c r="K583" i="4"/>
  <c r="J582" i="4"/>
  <c r="K582" i="4" s="1"/>
  <c r="K581" i="4"/>
  <c r="J580" i="4"/>
  <c r="K580" i="4" s="1"/>
  <c r="K579" i="4"/>
  <c r="J578" i="4"/>
  <c r="K578" i="4" s="1"/>
  <c r="K577" i="4"/>
  <c r="J576" i="4"/>
  <c r="K576" i="4" s="1"/>
  <c r="K575" i="4"/>
  <c r="J574" i="4"/>
  <c r="K574" i="4" s="1"/>
  <c r="K573" i="4"/>
  <c r="J572" i="4"/>
  <c r="K572" i="4" s="1"/>
  <c r="K571" i="4"/>
  <c r="J570" i="4"/>
  <c r="K570" i="4" s="1"/>
  <c r="K569" i="4"/>
  <c r="J568" i="4"/>
  <c r="K568" i="4" s="1"/>
  <c r="K567" i="4"/>
  <c r="J566" i="4"/>
  <c r="K566" i="4" s="1"/>
  <c r="K565" i="4"/>
  <c r="J564" i="4"/>
  <c r="K564" i="4" s="1"/>
  <c r="K563" i="4"/>
  <c r="J562" i="4"/>
  <c r="K562" i="4" s="1"/>
  <c r="K561" i="4"/>
  <c r="J560" i="4"/>
  <c r="K560" i="4" s="1"/>
  <c r="K559" i="4"/>
  <c r="J558" i="4"/>
  <c r="K558" i="4" s="1"/>
  <c r="K557" i="4"/>
  <c r="J556" i="4"/>
  <c r="K556" i="4" s="1"/>
  <c r="K555" i="4"/>
  <c r="J554" i="4"/>
  <c r="K554" i="4" s="1"/>
  <c r="K553" i="4"/>
  <c r="J552" i="4"/>
  <c r="K552" i="4" s="1"/>
  <c r="K551" i="4"/>
  <c r="J550" i="4"/>
  <c r="K550" i="4" s="1"/>
  <c r="K549" i="4"/>
  <c r="J548" i="4"/>
  <c r="K548" i="4" s="1"/>
  <c r="K547" i="4"/>
  <c r="J546" i="4"/>
  <c r="K546" i="4" s="1"/>
  <c r="K545" i="4"/>
  <c r="J544" i="4"/>
  <c r="K544" i="4" s="1"/>
  <c r="K543" i="4"/>
  <c r="J542" i="4"/>
  <c r="K542" i="4" s="1"/>
  <c r="K541" i="4"/>
  <c r="J540" i="4"/>
  <c r="K540" i="4" s="1"/>
  <c r="K539" i="4"/>
  <c r="J538" i="4"/>
  <c r="K538" i="4" s="1"/>
  <c r="K537" i="4"/>
  <c r="J536" i="4"/>
  <c r="K536" i="4" s="1"/>
  <c r="K535" i="4"/>
  <c r="J534" i="4"/>
  <c r="K534" i="4" s="1"/>
  <c r="K533" i="4"/>
  <c r="J532" i="4"/>
  <c r="K532" i="4" s="1"/>
  <c r="K531" i="4"/>
  <c r="J530" i="4"/>
  <c r="K530" i="4" s="1"/>
  <c r="K529" i="4"/>
  <c r="J528" i="4"/>
  <c r="K528" i="4" s="1"/>
  <c r="K527" i="4"/>
  <c r="J526" i="4"/>
  <c r="K526" i="4" s="1"/>
  <c r="K525" i="4"/>
  <c r="J524" i="4"/>
  <c r="K524" i="4" s="1"/>
  <c r="K523" i="4"/>
  <c r="J522" i="4"/>
  <c r="K522" i="4" s="1"/>
  <c r="K521" i="4"/>
  <c r="J520" i="4"/>
  <c r="K520" i="4" s="1"/>
  <c r="K519" i="4"/>
  <c r="J518" i="4"/>
  <c r="K518" i="4" s="1"/>
  <c r="K517" i="4"/>
  <c r="J516" i="4"/>
  <c r="K516" i="4" s="1"/>
  <c r="K515" i="4"/>
  <c r="J514" i="4"/>
  <c r="K514" i="4" s="1"/>
  <c r="K513" i="4"/>
  <c r="J512" i="4"/>
  <c r="K512" i="4" s="1"/>
  <c r="K511" i="4"/>
  <c r="J510" i="4"/>
  <c r="K510" i="4" s="1"/>
  <c r="K509" i="4"/>
  <c r="J508" i="4"/>
  <c r="K508" i="4" s="1"/>
  <c r="K507" i="4"/>
  <c r="J506" i="4"/>
  <c r="K506" i="4" s="1"/>
  <c r="K505" i="4"/>
  <c r="J504" i="4"/>
  <c r="K504" i="4" s="1"/>
  <c r="K503" i="4"/>
  <c r="J502" i="4"/>
  <c r="K502" i="4" s="1"/>
  <c r="K501" i="4"/>
  <c r="J500" i="4"/>
  <c r="K500" i="4" s="1"/>
  <c r="K499" i="4"/>
  <c r="J498" i="4"/>
  <c r="K498" i="4" s="1"/>
  <c r="K497" i="4"/>
  <c r="J496" i="4"/>
  <c r="K496" i="4" s="1"/>
  <c r="K495" i="4"/>
  <c r="J494" i="4"/>
  <c r="K494" i="4" s="1"/>
  <c r="K493" i="4"/>
  <c r="J492" i="4"/>
  <c r="K492" i="4" s="1"/>
  <c r="K491" i="4"/>
  <c r="J490" i="4"/>
  <c r="K490" i="4" s="1"/>
  <c r="K489" i="4"/>
  <c r="J488" i="4"/>
  <c r="K488" i="4" s="1"/>
  <c r="K487" i="4"/>
  <c r="J486" i="4"/>
  <c r="K486" i="4" s="1"/>
  <c r="K485" i="4"/>
  <c r="J484" i="4"/>
  <c r="K484" i="4" s="1"/>
  <c r="K483" i="4"/>
  <c r="J482" i="4"/>
  <c r="K482" i="4" s="1"/>
  <c r="K481" i="4"/>
  <c r="J480" i="4"/>
  <c r="K480" i="4" s="1"/>
  <c r="K479" i="4"/>
  <c r="J478" i="4"/>
  <c r="K478" i="4" s="1"/>
  <c r="K477" i="4"/>
  <c r="J476" i="4"/>
  <c r="K476" i="4" s="1"/>
  <c r="K475" i="4"/>
  <c r="J474" i="4"/>
  <c r="K474" i="4" s="1"/>
  <c r="K473" i="4"/>
  <c r="J472" i="4"/>
  <c r="K472" i="4" s="1"/>
  <c r="K471" i="4"/>
  <c r="J470" i="4"/>
  <c r="K470" i="4" s="1"/>
  <c r="K469" i="4"/>
  <c r="J468" i="4"/>
  <c r="K468" i="4" s="1"/>
  <c r="K467" i="4"/>
  <c r="J466" i="4"/>
  <c r="K466" i="4" s="1"/>
  <c r="K465" i="4"/>
  <c r="J464" i="4"/>
  <c r="K464" i="4" s="1"/>
  <c r="K463" i="4"/>
  <c r="J462" i="4"/>
  <c r="K462" i="4" s="1"/>
  <c r="K461" i="4"/>
  <c r="J460" i="4"/>
  <c r="K460" i="4" s="1"/>
  <c r="K459" i="4"/>
  <c r="J458" i="4"/>
  <c r="K458" i="4" s="1"/>
  <c r="K457" i="4"/>
  <c r="J456" i="4"/>
  <c r="K456" i="4" s="1"/>
  <c r="K455" i="4"/>
  <c r="J454" i="4"/>
  <c r="K454" i="4" s="1"/>
  <c r="K453" i="4"/>
  <c r="J452" i="4"/>
  <c r="K452" i="4" s="1"/>
  <c r="K451" i="4"/>
  <c r="J450" i="4"/>
  <c r="K450" i="4" s="1"/>
  <c r="K449" i="4"/>
  <c r="J448" i="4"/>
  <c r="K448" i="4" s="1"/>
  <c r="K447" i="4"/>
  <c r="J446" i="4"/>
  <c r="K446" i="4" s="1"/>
  <c r="K445" i="4"/>
  <c r="J444" i="4"/>
  <c r="K444" i="4" s="1"/>
  <c r="K443" i="4"/>
  <c r="J442" i="4"/>
  <c r="K442" i="4" s="1"/>
  <c r="K441" i="4"/>
  <c r="J440" i="4"/>
  <c r="K440" i="4" s="1"/>
  <c r="K439" i="4"/>
  <c r="J438" i="4"/>
  <c r="K438" i="4" s="1"/>
  <c r="K437" i="4"/>
  <c r="J436" i="4"/>
  <c r="K436" i="4" s="1"/>
  <c r="K435" i="4"/>
  <c r="J434" i="4"/>
  <c r="K434" i="4" s="1"/>
  <c r="K433" i="4"/>
  <c r="J432" i="4"/>
  <c r="K432" i="4" s="1"/>
  <c r="K431" i="4"/>
  <c r="J430" i="4"/>
  <c r="K430" i="4" s="1"/>
  <c r="K429" i="4"/>
  <c r="J428" i="4"/>
  <c r="K428" i="4" s="1"/>
  <c r="K427" i="4"/>
  <c r="J426" i="4"/>
  <c r="K426" i="4" s="1"/>
  <c r="K425" i="4"/>
  <c r="J424" i="4"/>
  <c r="K424" i="4" s="1"/>
  <c r="K423" i="4"/>
  <c r="J422" i="4"/>
  <c r="K422" i="4" s="1"/>
  <c r="K421" i="4"/>
  <c r="J420" i="4"/>
  <c r="K420" i="4" s="1"/>
  <c r="K419" i="4"/>
  <c r="J418" i="4"/>
  <c r="K418" i="4" s="1"/>
  <c r="K417" i="4"/>
  <c r="J416" i="4"/>
  <c r="K416" i="4" s="1"/>
  <c r="K415" i="4"/>
  <c r="J414" i="4"/>
  <c r="K414" i="4" s="1"/>
  <c r="K413" i="4"/>
  <c r="J412" i="4"/>
  <c r="K412" i="4" s="1"/>
  <c r="K411" i="4"/>
  <c r="J410" i="4"/>
  <c r="K410" i="4" s="1"/>
  <c r="K409" i="4"/>
  <c r="J408" i="4"/>
  <c r="K408" i="4" s="1"/>
  <c r="K407" i="4"/>
  <c r="J406" i="4"/>
  <c r="K406" i="4" s="1"/>
  <c r="K405" i="4"/>
  <c r="J404" i="4"/>
  <c r="K404" i="4" s="1"/>
  <c r="K403" i="4"/>
  <c r="J402" i="4"/>
  <c r="K402" i="4" s="1"/>
  <c r="K401" i="4"/>
  <c r="J400" i="4"/>
  <c r="K400" i="4" s="1"/>
  <c r="K399" i="4"/>
  <c r="J398" i="4"/>
  <c r="K398" i="4" s="1"/>
  <c r="K397" i="4"/>
  <c r="J396" i="4"/>
  <c r="K396" i="4" s="1"/>
  <c r="K395" i="4"/>
  <c r="J394" i="4"/>
  <c r="K394" i="4" s="1"/>
  <c r="K393" i="4"/>
  <c r="J392" i="4"/>
  <c r="K392" i="4" s="1"/>
  <c r="K391" i="4"/>
  <c r="J390" i="4"/>
  <c r="K390" i="4" s="1"/>
  <c r="K389" i="4"/>
  <c r="J388" i="4"/>
  <c r="K388" i="4" s="1"/>
  <c r="K387" i="4"/>
  <c r="J386" i="4"/>
  <c r="K386" i="4" s="1"/>
  <c r="K385" i="4"/>
  <c r="J384" i="4"/>
  <c r="K384" i="4" s="1"/>
  <c r="K383" i="4"/>
  <c r="J382" i="4"/>
  <c r="K382" i="4" s="1"/>
  <c r="K381" i="4"/>
  <c r="J380" i="4"/>
  <c r="K380" i="4" s="1"/>
  <c r="K379" i="4"/>
  <c r="J378" i="4"/>
  <c r="K378" i="4" s="1"/>
  <c r="K377" i="4"/>
  <c r="J376" i="4"/>
  <c r="K376" i="4" s="1"/>
  <c r="K375" i="4"/>
  <c r="J374" i="4"/>
  <c r="K374" i="4" s="1"/>
  <c r="K373" i="4"/>
  <c r="J372" i="4"/>
  <c r="K372" i="4" s="1"/>
  <c r="K371" i="4"/>
  <c r="J370" i="4"/>
  <c r="K370" i="4" s="1"/>
  <c r="K369" i="4"/>
  <c r="J368" i="4"/>
  <c r="K368" i="4" s="1"/>
  <c r="K367" i="4"/>
  <c r="J366" i="4"/>
  <c r="K366" i="4" s="1"/>
  <c r="K365" i="4"/>
  <c r="J364" i="4"/>
  <c r="K364" i="4" s="1"/>
  <c r="K363" i="4"/>
  <c r="J362" i="4"/>
  <c r="K362" i="4" s="1"/>
  <c r="K361" i="4"/>
  <c r="J360" i="4"/>
  <c r="K360" i="4" s="1"/>
  <c r="K359" i="4"/>
  <c r="J358" i="4"/>
  <c r="K358" i="4" s="1"/>
  <c r="K357" i="4"/>
  <c r="J356" i="4"/>
  <c r="K356" i="4" s="1"/>
  <c r="K355" i="4"/>
  <c r="J354" i="4"/>
  <c r="K354" i="4" s="1"/>
  <c r="K353" i="4"/>
  <c r="J352" i="4"/>
  <c r="K352" i="4" s="1"/>
  <c r="K351" i="4"/>
  <c r="J350" i="4"/>
  <c r="K350" i="4" s="1"/>
  <c r="K349" i="4"/>
  <c r="J348" i="4"/>
  <c r="K348" i="4" s="1"/>
  <c r="K347" i="4"/>
  <c r="J346" i="4"/>
  <c r="K346" i="4" s="1"/>
  <c r="K345" i="4"/>
  <c r="J344" i="4"/>
  <c r="K344" i="4" s="1"/>
  <c r="K343" i="4"/>
  <c r="J342" i="4"/>
  <c r="K342" i="4" s="1"/>
  <c r="K341" i="4"/>
  <c r="J340" i="4"/>
  <c r="K340" i="4" s="1"/>
  <c r="K339" i="4"/>
  <c r="J338" i="4"/>
  <c r="K338" i="4" s="1"/>
  <c r="K337" i="4"/>
  <c r="J336" i="4"/>
  <c r="K336" i="4" s="1"/>
  <c r="K335" i="4"/>
  <c r="J334" i="4"/>
  <c r="K334" i="4" s="1"/>
  <c r="K333" i="4"/>
  <c r="J332" i="4"/>
  <c r="K332" i="4" s="1"/>
  <c r="K331" i="4"/>
  <c r="J330" i="4"/>
  <c r="K330" i="4" s="1"/>
  <c r="K329" i="4"/>
  <c r="J328" i="4"/>
  <c r="K188" i="4"/>
  <c r="J187" i="4"/>
  <c r="K187" i="4" s="1"/>
  <c r="K186" i="4"/>
  <c r="J185" i="4"/>
  <c r="K185" i="4" s="1"/>
  <c r="K184" i="4"/>
  <c r="J183" i="4"/>
  <c r="K183" i="4" s="1"/>
  <c r="K182" i="4"/>
  <c r="J181" i="4"/>
  <c r="K181" i="4" s="1"/>
  <c r="K180" i="4"/>
  <c r="J179" i="4"/>
  <c r="K179" i="4" s="1"/>
  <c r="K178" i="4"/>
  <c r="J177" i="4"/>
  <c r="K177" i="4" s="1"/>
  <c r="K176" i="4"/>
  <c r="J175" i="4"/>
  <c r="K175" i="4" s="1"/>
  <c r="K174" i="4"/>
  <c r="J173" i="4"/>
  <c r="K173" i="4" s="1"/>
  <c r="K172" i="4"/>
  <c r="J171" i="4"/>
  <c r="K171" i="4" s="1"/>
  <c r="K170" i="4"/>
  <c r="J169" i="4"/>
  <c r="K169" i="4" s="1"/>
  <c r="K168" i="4"/>
  <c r="J167" i="4"/>
  <c r="K167" i="4" s="1"/>
  <c r="K166" i="4"/>
  <c r="J165" i="4"/>
  <c r="K165" i="4" s="1"/>
  <c r="K164" i="4"/>
  <c r="J163" i="4"/>
  <c r="K163" i="4" s="1"/>
  <c r="K162" i="4"/>
  <c r="J161" i="4"/>
  <c r="K161" i="4" s="1"/>
  <c r="K160" i="4"/>
  <c r="J159" i="4"/>
  <c r="K159" i="4" s="1"/>
  <c r="K158" i="4"/>
  <c r="J157" i="4"/>
  <c r="K157" i="4" s="1"/>
  <c r="K156" i="4"/>
  <c r="J155" i="4"/>
  <c r="K155" i="4" s="1"/>
  <c r="K154" i="4"/>
  <c r="J153" i="4"/>
  <c r="K153" i="4" s="1"/>
  <c r="K152" i="4"/>
  <c r="J151" i="4"/>
  <c r="K151" i="4" s="1"/>
  <c r="K150" i="4"/>
  <c r="J149" i="4"/>
  <c r="K149" i="4" s="1"/>
  <c r="K148" i="4"/>
  <c r="J147" i="4"/>
  <c r="K147" i="4" s="1"/>
  <c r="K146" i="4"/>
  <c r="J145" i="4"/>
  <c r="K145" i="4" s="1"/>
  <c r="K144" i="4"/>
  <c r="J143" i="4"/>
  <c r="K143" i="4" s="1"/>
  <c r="K142" i="4"/>
  <c r="J141" i="4"/>
  <c r="K141" i="4" s="1"/>
  <c r="K140" i="4"/>
  <c r="J139" i="4"/>
  <c r="K139" i="4" s="1"/>
  <c r="K138" i="4"/>
  <c r="J137" i="4"/>
  <c r="K137" i="4" s="1"/>
  <c r="K136" i="4"/>
  <c r="J135" i="4"/>
  <c r="K135" i="4" s="1"/>
  <c r="K134" i="4"/>
  <c r="J133" i="4"/>
  <c r="K133" i="4" s="1"/>
  <c r="K132" i="4"/>
  <c r="J131" i="4"/>
  <c r="K131" i="4" s="1"/>
  <c r="K130" i="4"/>
  <c r="J129" i="4"/>
  <c r="K129" i="4" s="1"/>
  <c r="K128" i="4"/>
  <c r="J127" i="4"/>
  <c r="K127" i="4" s="1"/>
  <c r="K126" i="4"/>
  <c r="J125" i="4"/>
  <c r="K125" i="4" s="1"/>
  <c r="K124" i="4"/>
  <c r="J123" i="4"/>
  <c r="K123" i="4" s="1"/>
  <c r="K122" i="4"/>
  <c r="J121" i="4"/>
  <c r="K121" i="4" s="1"/>
  <c r="K120" i="4"/>
  <c r="J119" i="4"/>
  <c r="K119" i="4" s="1"/>
  <c r="K118" i="4"/>
  <c r="J117" i="4"/>
  <c r="K117" i="4" s="1"/>
  <c r="K116" i="4"/>
  <c r="J115" i="4"/>
  <c r="K115" i="4" s="1"/>
  <c r="K114" i="4"/>
  <c r="J113" i="4"/>
  <c r="K113" i="4" s="1"/>
  <c r="K112" i="4"/>
  <c r="J111" i="4"/>
  <c r="K111" i="4" s="1"/>
  <c r="K110" i="4"/>
  <c r="J109" i="4"/>
  <c r="K109" i="4" s="1"/>
  <c r="K108" i="4"/>
  <c r="J107" i="4"/>
  <c r="K107" i="4" s="1"/>
  <c r="K106" i="4"/>
  <c r="J105" i="4"/>
  <c r="K105" i="4" s="1"/>
  <c r="K104" i="4"/>
  <c r="J103" i="4"/>
  <c r="K103" i="4" s="1"/>
  <c r="K102" i="4"/>
  <c r="J101" i="4"/>
  <c r="K101" i="4" s="1"/>
  <c r="K100" i="4"/>
  <c r="J99" i="4"/>
  <c r="K99" i="4" s="1"/>
  <c r="K98" i="4"/>
  <c r="J97" i="4"/>
  <c r="K97" i="4" s="1"/>
  <c r="K96" i="4"/>
  <c r="J95" i="4"/>
  <c r="K95" i="4" s="1"/>
  <c r="K94" i="4"/>
  <c r="J93" i="4"/>
  <c r="K93" i="4" s="1"/>
  <c r="K92" i="4"/>
  <c r="J91" i="4"/>
  <c r="K91" i="4" s="1"/>
  <c r="K90" i="4"/>
  <c r="J89" i="4"/>
  <c r="K89" i="4" s="1"/>
  <c r="K88" i="4"/>
  <c r="J87" i="4"/>
  <c r="K87" i="4" s="1"/>
  <c r="K86" i="4"/>
  <c r="J85" i="4"/>
  <c r="K85" i="4" s="1"/>
  <c r="K84" i="4"/>
  <c r="J83" i="4"/>
  <c r="K83" i="4" s="1"/>
  <c r="K82" i="4"/>
  <c r="J81" i="4"/>
  <c r="K81" i="4" s="1"/>
  <c r="K80" i="4"/>
  <c r="J79" i="4"/>
  <c r="K79" i="4" s="1"/>
  <c r="K78" i="4"/>
  <c r="J77" i="4"/>
  <c r="K77" i="4" s="1"/>
  <c r="K76" i="4"/>
  <c r="J75" i="4"/>
  <c r="K75" i="4" s="1"/>
  <c r="K74" i="4"/>
  <c r="J73" i="4"/>
  <c r="K73" i="4" s="1"/>
  <c r="K72" i="4"/>
  <c r="J71" i="4"/>
  <c r="K71" i="4" s="1"/>
  <c r="K70" i="4"/>
  <c r="J69" i="4"/>
  <c r="K69" i="4" s="1"/>
  <c r="K68" i="4"/>
  <c r="J67" i="4"/>
  <c r="K67" i="4" s="1"/>
  <c r="K66" i="4"/>
  <c r="J65" i="4"/>
  <c r="K65" i="4" s="1"/>
  <c r="K64" i="4"/>
  <c r="J63" i="4"/>
  <c r="K63" i="4" s="1"/>
  <c r="K62" i="4"/>
  <c r="J61" i="4"/>
  <c r="K61" i="4" s="1"/>
  <c r="K60" i="4"/>
  <c r="J59" i="4"/>
  <c r="K59" i="4" s="1"/>
  <c r="K58" i="4"/>
  <c r="J57" i="4"/>
  <c r="K11" i="4"/>
  <c r="K13" i="4"/>
  <c r="K328" i="4" l="1"/>
  <c r="J189" i="4"/>
  <c r="K57" i="4"/>
  <c r="J22" i="4"/>
  <c r="J12" i="4" s="1"/>
  <c r="J10" i="4" s="1"/>
  <c r="H190" i="4"/>
  <c r="H189" i="4" s="1"/>
  <c r="I327" i="4"/>
  <c r="K327" i="4" s="1"/>
  <c r="I326" i="4"/>
  <c r="K326" i="4" s="1"/>
  <c r="I325" i="4"/>
  <c r="K325" i="4" s="1"/>
  <c r="I324" i="4"/>
  <c r="K324" i="4" s="1"/>
  <c r="I323" i="4"/>
  <c r="K323" i="4" s="1"/>
  <c r="I322" i="4"/>
  <c r="K322" i="4" s="1"/>
  <c r="I321" i="4"/>
  <c r="K321" i="4" s="1"/>
  <c r="I320" i="4"/>
  <c r="K320" i="4" s="1"/>
  <c r="I319" i="4"/>
  <c r="K319" i="4" s="1"/>
  <c r="I318" i="4"/>
  <c r="K318" i="4" s="1"/>
  <c r="I317" i="4"/>
  <c r="K317" i="4" s="1"/>
  <c r="I316" i="4"/>
  <c r="K316" i="4" s="1"/>
  <c r="I315" i="4"/>
  <c r="K315" i="4" s="1"/>
  <c r="I314" i="4"/>
  <c r="K314" i="4" s="1"/>
  <c r="I313" i="4"/>
  <c r="K313" i="4" s="1"/>
  <c r="I312" i="4"/>
  <c r="K312" i="4" s="1"/>
  <c r="I311" i="4"/>
  <c r="K311" i="4" s="1"/>
  <c r="I310" i="4"/>
  <c r="K310" i="4" s="1"/>
  <c r="I309" i="4"/>
  <c r="K309" i="4" s="1"/>
  <c r="I308" i="4"/>
  <c r="K308" i="4" s="1"/>
  <c r="I307" i="4"/>
  <c r="K307" i="4" s="1"/>
  <c r="I306" i="4"/>
  <c r="K306" i="4" s="1"/>
  <c r="I305" i="4"/>
  <c r="K305" i="4" s="1"/>
  <c r="I304" i="4"/>
  <c r="K304" i="4" s="1"/>
  <c r="I303" i="4"/>
  <c r="K303" i="4" s="1"/>
  <c r="I302" i="4"/>
  <c r="K302" i="4" s="1"/>
  <c r="I301" i="4"/>
  <c r="K301" i="4" s="1"/>
  <c r="I300" i="4"/>
  <c r="K300" i="4" s="1"/>
  <c r="I299" i="4"/>
  <c r="K299" i="4" s="1"/>
  <c r="I298" i="4"/>
  <c r="K298" i="4" s="1"/>
  <c r="I297" i="4"/>
  <c r="K297" i="4" s="1"/>
  <c r="I296" i="4"/>
  <c r="K296" i="4" s="1"/>
  <c r="I295" i="4"/>
  <c r="K295" i="4" s="1"/>
  <c r="I294" i="4"/>
  <c r="K294" i="4" s="1"/>
  <c r="I293" i="4"/>
  <c r="K293" i="4" s="1"/>
  <c r="I292" i="4"/>
  <c r="K292" i="4" s="1"/>
  <c r="I291" i="4"/>
  <c r="K291" i="4" s="1"/>
  <c r="I290" i="4"/>
  <c r="K290" i="4" s="1"/>
  <c r="I289" i="4"/>
  <c r="K289" i="4" s="1"/>
  <c r="I288" i="4"/>
  <c r="K288" i="4" s="1"/>
  <c r="I287" i="4"/>
  <c r="K287" i="4" s="1"/>
  <c r="I286" i="4"/>
  <c r="K286" i="4" s="1"/>
  <c r="I285" i="4"/>
  <c r="K285" i="4" s="1"/>
  <c r="I284" i="4"/>
  <c r="K284" i="4" s="1"/>
  <c r="I283" i="4"/>
  <c r="K283" i="4" s="1"/>
  <c r="I282" i="4"/>
  <c r="K282" i="4" s="1"/>
  <c r="I281" i="4"/>
  <c r="K281" i="4" s="1"/>
  <c r="I280" i="4"/>
  <c r="K280" i="4" s="1"/>
  <c r="I279" i="4"/>
  <c r="K279" i="4" s="1"/>
  <c r="I278" i="4"/>
  <c r="K278" i="4" s="1"/>
  <c r="I277" i="4"/>
  <c r="K277" i="4" s="1"/>
  <c r="I276" i="4"/>
  <c r="K276" i="4" s="1"/>
  <c r="I275" i="4"/>
  <c r="K275" i="4" s="1"/>
  <c r="I274" i="4"/>
  <c r="K274" i="4" s="1"/>
  <c r="I273" i="4"/>
  <c r="K273" i="4" s="1"/>
  <c r="I272" i="4"/>
  <c r="K272" i="4" s="1"/>
  <c r="I271" i="4"/>
  <c r="K271" i="4" s="1"/>
  <c r="I270" i="4"/>
  <c r="K270" i="4" s="1"/>
  <c r="I269" i="4"/>
  <c r="K269" i="4" s="1"/>
  <c r="I268" i="4"/>
  <c r="K268" i="4" s="1"/>
  <c r="I267" i="4"/>
  <c r="K267" i="4" s="1"/>
  <c r="I266" i="4"/>
  <c r="K266" i="4" s="1"/>
  <c r="I265" i="4"/>
  <c r="K265" i="4" s="1"/>
  <c r="I264" i="4"/>
  <c r="K264" i="4" s="1"/>
  <c r="I263" i="4"/>
  <c r="K263" i="4" s="1"/>
  <c r="I262" i="4"/>
  <c r="K262" i="4" s="1"/>
  <c r="I261" i="4"/>
  <c r="K261" i="4" s="1"/>
  <c r="I260" i="4"/>
  <c r="K260" i="4" s="1"/>
  <c r="I259" i="4"/>
  <c r="K259" i="4" s="1"/>
  <c r="I258" i="4"/>
  <c r="K258" i="4" s="1"/>
  <c r="I257" i="4"/>
  <c r="K257" i="4" s="1"/>
  <c r="I256" i="4"/>
  <c r="K256" i="4" s="1"/>
  <c r="I255" i="4"/>
  <c r="K255" i="4" s="1"/>
  <c r="I254" i="4"/>
  <c r="K254" i="4" s="1"/>
  <c r="I253" i="4"/>
  <c r="K253" i="4" s="1"/>
  <c r="I252" i="4"/>
  <c r="K252" i="4" s="1"/>
  <c r="I251" i="4"/>
  <c r="K251" i="4" s="1"/>
  <c r="I250" i="4"/>
  <c r="K250" i="4" s="1"/>
  <c r="I249" i="4"/>
  <c r="K249" i="4" s="1"/>
  <c r="I248" i="4"/>
  <c r="K248" i="4" s="1"/>
  <c r="I247" i="4"/>
  <c r="K247" i="4" s="1"/>
  <c r="I246" i="4"/>
  <c r="K246" i="4" s="1"/>
  <c r="I245" i="4"/>
  <c r="K245" i="4" s="1"/>
  <c r="I244" i="4"/>
  <c r="K244" i="4" s="1"/>
  <c r="I243" i="4"/>
  <c r="K243" i="4" s="1"/>
  <c r="I242" i="4"/>
  <c r="K242" i="4" s="1"/>
  <c r="I241" i="4"/>
  <c r="K241" i="4" s="1"/>
  <c r="I240" i="4"/>
  <c r="K240" i="4" s="1"/>
  <c r="I239" i="4"/>
  <c r="K239" i="4" s="1"/>
  <c r="I238" i="4"/>
  <c r="K238" i="4" s="1"/>
  <c r="I237" i="4"/>
  <c r="K237" i="4" s="1"/>
  <c r="I236" i="4"/>
  <c r="K236" i="4" s="1"/>
  <c r="I235" i="4"/>
  <c r="K235" i="4" s="1"/>
  <c r="I234" i="4"/>
  <c r="K234" i="4" s="1"/>
  <c r="I233" i="4"/>
  <c r="K233" i="4" s="1"/>
  <c r="I232" i="4"/>
  <c r="K232" i="4" s="1"/>
  <c r="I231" i="4"/>
  <c r="K231" i="4" s="1"/>
  <c r="I230" i="4"/>
  <c r="K230" i="4" s="1"/>
  <c r="I229" i="4"/>
  <c r="K229" i="4" s="1"/>
  <c r="I228" i="4"/>
  <c r="K228" i="4" s="1"/>
  <c r="I227" i="4"/>
  <c r="K227" i="4" s="1"/>
  <c r="I226" i="4"/>
  <c r="K226" i="4" s="1"/>
  <c r="I225" i="4"/>
  <c r="K225" i="4" s="1"/>
  <c r="I224" i="4"/>
  <c r="K224" i="4" s="1"/>
  <c r="I223" i="4"/>
  <c r="K223" i="4" s="1"/>
  <c r="I222" i="4"/>
  <c r="K222" i="4" s="1"/>
  <c r="I221" i="4"/>
  <c r="K221" i="4" s="1"/>
  <c r="I220" i="4"/>
  <c r="K220" i="4" s="1"/>
  <c r="I219" i="4"/>
  <c r="K219" i="4" s="1"/>
  <c r="I218" i="4"/>
  <c r="K218" i="4" s="1"/>
  <c r="I217" i="4"/>
  <c r="K217" i="4" s="1"/>
  <c r="I216" i="4"/>
  <c r="K216" i="4" s="1"/>
  <c r="I215" i="4"/>
  <c r="K215" i="4" s="1"/>
  <c r="I214" i="4"/>
  <c r="K214" i="4" s="1"/>
  <c r="I213" i="4"/>
  <c r="K213" i="4" s="1"/>
  <c r="I212" i="4"/>
  <c r="K212" i="4" s="1"/>
  <c r="I211" i="4"/>
  <c r="K211" i="4" s="1"/>
  <c r="I210" i="4"/>
  <c r="K210" i="4" s="1"/>
  <c r="I209" i="4"/>
  <c r="K209" i="4" s="1"/>
  <c r="I208" i="4"/>
  <c r="K208" i="4" s="1"/>
  <c r="I207" i="4"/>
  <c r="K207" i="4" s="1"/>
  <c r="I206" i="4"/>
  <c r="K206" i="4" s="1"/>
  <c r="I205" i="4"/>
  <c r="K205" i="4" s="1"/>
  <c r="I204" i="4"/>
  <c r="K204" i="4" s="1"/>
  <c r="I203" i="4"/>
  <c r="K203" i="4" s="1"/>
  <c r="I202" i="4"/>
  <c r="K202" i="4" s="1"/>
  <c r="I201" i="4"/>
  <c r="K201" i="4" s="1"/>
  <c r="I200" i="4"/>
  <c r="K200" i="4" s="1"/>
  <c r="I199" i="4"/>
  <c r="K199" i="4" s="1"/>
  <c r="I198" i="4"/>
  <c r="K198" i="4" s="1"/>
  <c r="I197" i="4"/>
  <c r="K197" i="4" s="1"/>
  <c r="I196" i="4"/>
  <c r="K196" i="4" s="1"/>
  <c r="I195" i="4"/>
  <c r="K195" i="4" s="1"/>
  <c r="I194" i="4"/>
  <c r="K194" i="4" s="1"/>
  <c r="I193" i="4"/>
  <c r="K193" i="4" s="1"/>
  <c r="I192" i="4"/>
  <c r="K192" i="4" s="1"/>
  <c r="I191" i="4"/>
  <c r="K191" i="4" s="1"/>
  <c r="G190" i="4"/>
  <c r="I56" i="4"/>
  <c r="K56" i="4" s="1"/>
  <c r="I55" i="4"/>
  <c r="K55" i="4" s="1"/>
  <c r="I54" i="4"/>
  <c r="K54" i="4" s="1"/>
  <c r="I53" i="4"/>
  <c r="K53" i="4" s="1"/>
  <c r="I52" i="4"/>
  <c r="K52" i="4" s="1"/>
  <c r="I51" i="4"/>
  <c r="K51" i="4" s="1"/>
  <c r="I50" i="4"/>
  <c r="K50" i="4" s="1"/>
  <c r="I49" i="4"/>
  <c r="K49" i="4" s="1"/>
  <c r="I48" i="4"/>
  <c r="K48" i="4" s="1"/>
  <c r="I47" i="4"/>
  <c r="K47" i="4" s="1"/>
  <c r="I46" i="4"/>
  <c r="K46" i="4" s="1"/>
  <c r="I45" i="4"/>
  <c r="K45" i="4" s="1"/>
  <c r="I44" i="4"/>
  <c r="K44" i="4" s="1"/>
  <c r="I43" i="4"/>
  <c r="K43" i="4" s="1"/>
  <c r="I42" i="4"/>
  <c r="K42" i="4" s="1"/>
  <c r="I41" i="4"/>
  <c r="K41" i="4" s="1"/>
  <c r="I40" i="4"/>
  <c r="K40" i="4" s="1"/>
  <c r="I39" i="4"/>
  <c r="K39" i="4" s="1"/>
  <c r="I38" i="4"/>
  <c r="K38" i="4" s="1"/>
  <c r="I37" i="4"/>
  <c r="K37" i="4" s="1"/>
  <c r="I36" i="4"/>
  <c r="K36" i="4" s="1"/>
  <c r="I35" i="4"/>
  <c r="K35" i="4" s="1"/>
  <c r="I34" i="4"/>
  <c r="K34" i="4" s="1"/>
  <c r="H33" i="4"/>
  <c r="I32" i="4"/>
  <c r="K32" i="4" s="1"/>
  <c r="H31" i="4"/>
  <c r="I31" i="4" s="1"/>
  <c r="K31" i="4" s="1"/>
  <c r="I30" i="4"/>
  <c r="K30" i="4" s="1"/>
  <c r="I29" i="4"/>
  <c r="K29" i="4" s="1"/>
  <c r="I28" i="4"/>
  <c r="K28" i="4" s="1"/>
  <c r="I27" i="4"/>
  <c r="K27" i="4" s="1"/>
  <c r="I26" i="4"/>
  <c r="K26" i="4" s="1"/>
  <c r="I25" i="4"/>
  <c r="K25" i="4" s="1"/>
  <c r="I24" i="4"/>
  <c r="K24" i="4" s="1"/>
  <c r="G23" i="4"/>
  <c r="I23" i="4" s="1"/>
  <c r="K23" i="4" s="1"/>
  <c r="H22" i="4" l="1"/>
  <c r="H12" i="4" s="1"/>
  <c r="I190" i="4"/>
  <c r="K190" i="4" s="1"/>
  <c r="G22" i="4"/>
  <c r="I33" i="4"/>
  <c r="K33" i="4" s="1"/>
  <c r="G189" i="4"/>
  <c r="I189" i="4" s="1"/>
  <c r="K189" i="4" s="1"/>
  <c r="G12" i="4" l="1"/>
  <c r="I22" i="4"/>
  <c r="I12" i="4" s="1"/>
  <c r="K12" i="4" s="1"/>
  <c r="H10" i="4"/>
  <c r="K22" i="4" l="1"/>
  <c r="G10" i="4"/>
  <c r="I10" i="4" l="1"/>
  <c r="K10" i="4" s="1"/>
</calcChain>
</file>

<file path=xl/sharedStrings.xml><?xml version="1.0" encoding="utf-8"?>
<sst xmlns="http://schemas.openxmlformats.org/spreadsheetml/2006/main" count="2672" uniqueCount="480">
  <si>
    <t>Odbor školství, mládeže, tělovýchovy a sportu</t>
  </si>
  <si>
    <t>uk.</t>
  </si>
  <si>
    <t>§</t>
  </si>
  <si>
    <t>pol.</t>
  </si>
  <si>
    <t>SU</t>
  </si>
  <si>
    <t>x</t>
  </si>
  <si>
    <t>č.a.</t>
  </si>
  <si>
    <t>0000</t>
  </si>
  <si>
    <t>Programy školství, mládeže a zaměstnanosti</t>
  </si>
  <si>
    <t>nespecifikované rezervy</t>
  </si>
  <si>
    <t>4230000</t>
  </si>
  <si>
    <t>SR 2018</t>
  </si>
  <si>
    <t>UR 2018</t>
  </si>
  <si>
    <t>926 04 - DOTAČNÍ FOND</t>
  </si>
  <si>
    <t>926 04 - D O T A Č N Í   F O N D</t>
  </si>
  <si>
    <t xml:space="preserve">Běžné a kapitálové výdaje resortu v DF celkem </t>
  </si>
  <si>
    <t>ostatní neinvestiční výdaje jinde nezařazené</t>
  </si>
  <si>
    <t>neinvestiční transfery spolkům</t>
  </si>
  <si>
    <t>neinvestiční transfery obcím</t>
  </si>
  <si>
    <t>Programy podpor tělovýchova a sport</t>
  </si>
  <si>
    <t>Program 4.20 (3.4.)</t>
  </si>
  <si>
    <t>Údržba, provoz a nájem sportovních zařízení</t>
  </si>
  <si>
    <t/>
  </si>
  <si>
    <t>Program 4.21 (3.5.)</t>
  </si>
  <si>
    <t>Pravidelná činnost sportovních a tělovýchovných organizací</t>
  </si>
  <si>
    <t>Program 4.22. (3.6.)</t>
  </si>
  <si>
    <t>Sport handicapovaných</t>
  </si>
  <si>
    <t>Program 4.23. (3.8.)</t>
  </si>
  <si>
    <t xml:space="preserve">Sportovní akce </t>
  </si>
  <si>
    <t>3080088</t>
  </si>
  <si>
    <t>TJ SEBA Tanvald - MUCHOVMAN 2013</t>
  </si>
  <si>
    <t>3080091</t>
  </si>
  <si>
    <t>ČLTK BIŽUTERIE Jablonec n/N - JABLONEC CUP 2013</t>
  </si>
  <si>
    <t>Sportovní agentura Sportkids, Liberec - SPORTKIDS CUP</t>
  </si>
  <si>
    <t>Českolipská florbalová akademie z.s., Česká Lípa - Českolipská amatérská florbalová liga</t>
  </si>
  <si>
    <t>5702</t>
  </si>
  <si>
    <t>Středisko pro volný čas dětí a mládeže, Turnov, okres Semily- Atletické skotačení 2016</t>
  </si>
  <si>
    <t>Auto*Mat, z.s., Praha - Do práce na kolech 2017</t>
  </si>
  <si>
    <t>Sport Česká Lípa, p.o. - Českolipský City Cross Run and Walk 2017</t>
  </si>
  <si>
    <t>Waldorfská základní a střední škola Semily, p.o. - Tradiční Olympiáda pátých tříd waldorfských škol</t>
  </si>
  <si>
    <t>Minifarma Sloup, z.s., Sloup v Č. - JEZDECKÝ ČTYŘLÍSTEK ČESKOLIPSKA</t>
  </si>
  <si>
    <t>Orientační klub Chrastava, z.s.- Mistrovství a veteraniáda ČR v orientačním běhu na klasické trati 2017</t>
  </si>
  <si>
    <t>TJ Turnov, z.s.- Pěkné prázdniny s orientačním během v Českém ráji - 26. ročník.</t>
  </si>
  <si>
    <t>SFbK Frýdlant, z.s.- Frýgames 2017</t>
  </si>
  <si>
    <t>THC STIGA ELITES z. s., Turnov - XV. Mistrovství světa ve stolním hokeji 2017 v Liberci</t>
  </si>
  <si>
    <t>LUNARIA, z. s., Jindřichovice p/S - Horolezení pod Smrkem</t>
  </si>
  <si>
    <t>Sport Future Group, z. s., Liberec - Hamrman Tour 2017</t>
  </si>
  <si>
    <t>Autoklub Rallye Vltava v AČR, Praha - III. Ideální stopou Rallye Vltava 2017,  Louis Alexandre Chiron Memorial</t>
  </si>
  <si>
    <t>Program 4.26.</t>
  </si>
  <si>
    <t>Podpora sportovní činnnosti dětí a mládeže ve sportovních klubech</t>
  </si>
  <si>
    <t>Sportovní akademie Luďka Zelenky, z.s., Český Dub- Činnost Sportovní akademie Luďka Zelenky 2017</t>
  </si>
  <si>
    <t>Floorball Club Česká Lípa z.s.- Pravidelná celoroční sportovní činnost dětí a mládeže realizovaná ve Floorball Clubu Česká Lípa</t>
  </si>
  <si>
    <t>TJ Bižuterie, z.s., Jablonec n/N- Podpora mládeže ve sportovních oddílech TJ Bižuterie, z.s.</t>
  </si>
  <si>
    <t>TJ LIAZ Jablonec nad Nisou, z.s.- Pravidelná celoroční sportovní činnosti dětí a mládeže ve sportovních oddílech TJ LIAZ v roce 2017</t>
  </si>
  <si>
    <t>TJ Lokomotiva Česká Lípa, z.s.- Pravidelná celoroční sportovní činnost dětí a mládeže realizovaná vTJ Lokomotiva Česká Lípa</t>
  </si>
  <si>
    <t>TJ Jiskra Nový Bor, z.s.- Pravidelná sportovní činnost oddílů TJ Jiskra Nový Bor</t>
  </si>
  <si>
    <t>FBC Liberec, spolek- Sportovní činnost FBC Liberec 2017</t>
  </si>
  <si>
    <t>FC Slovan Liberec-mládež,spolek- Pravidelná celoroční sportovní činnost dětí a mládeže realizovaná v FC Slovan Liberec-mládež,spolek</t>
  </si>
  <si>
    <t>Tělocvičná jednota Sokol Turnov- Sportovní činnost dětí a mládeže v Tělocvičné jednotě Sokol Turnov</t>
  </si>
  <si>
    <t>Tělovýchovná jednota SLAVIA Liberec, z.s.- Podpora sportovní činnosti dětí a mládeže ve sportovních klubech 2017</t>
  </si>
  <si>
    <t>TJ Turnov,z.s.- Podpora pravidelné celoroční sportovní činnosti dětí a mládeže realizované v Tělovýchovné jednotě Turnov,z.s.</t>
  </si>
  <si>
    <t>TJ BÍLÍ TYGŘI LIBEREC- Podpora výchovného programu Tělovýchovné jednoty BÍLÍ TYGŘI LIBEREC, z. s.</t>
  </si>
  <si>
    <t>TJ Desná, z.s.- Zlepšení podmínek pro pravidelné sportovní aktivity dětí a mládeže v TJ Desná, z.s.</t>
  </si>
  <si>
    <t>Trampolíny Liberec, z.s.- Finanční podpora činnosti oddílu Trampolín Liberec</t>
  </si>
  <si>
    <t>TS TAKT Liberec- Celoroční pravidelná činnost taneční skupiny</t>
  </si>
  <si>
    <t>ČLTK Bižuterie Jablonec n.N., z.s.- Podpora sportovní činnosti dětí a mládeže v ČLTK Bižuterie Jablonec n.N.,z.s.</t>
  </si>
  <si>
    <t>KARATE SPORT RELAX z.s., Česká Lípa - Pravidelná celoroční sportovní činnost dětí a mládeže v KARATE SPORT RELAX z.s.</t>
  </si>
  <si>
    <t>TJ Lokomotiva Liberec I, z.s.- Zlepšení podmínek sportovní činnosti dětí a mládeže</t>
  </si>
  <si>
    <t>TJ Jiskra, Vratislavice nad Nisou, spolek- Regenerace a dovybavení hřiště</t>
  </si>
  <si>
    <t>Hokejový klub Česká Lípa, z.s.- Pravidelná činnost Hokejový klub Česká Lípa, z.s.</t>
  </si>
  <si>
    <t>Klub mládeže stolního tenisu Liberec, z.s.- Pravidelná činnost mládeže KMST Liberec</t>
  </si>
  <si>
    <t>Liberecký tenisový klub, Liberec - Pravidelná sportovní činnost dětí a mládeže v tenisovém klubu LTK Liberec</t>
  </si>
  <si>
    <t>SKI KLUB JABLONEC N.N. z.s.- SKI KLUB JABLONEC N.N. z.s. - pravidelná celoroční sportovní činnost dětí a mládeže</t>
  </si>
  <si>
    <t>TJ VK Dukla Liberec z.s.- Pravidelná celoroční činnost dětí a mládeže TJ VK Dukla Liberec z.s.</t>
  </si>
  <si>
    <t>FC Nový Bor, z.s.- Pravidelná celoroční činnost dětí a mládeže realizovaná v FC Nový Bor, z.s.</t>
  </si>
  <si>
    <t>Sportovní klub JEŠTĚD, Liberec - Celoroční činnost Sportovního klubu JEŠTĚD</t>
  </si>
  <si>
    <t>Sportovní klub stolního tenisu Liberec, z.s.- Celoroční činnost dětí a mládeže SKST Liberec</t>
  </si>
  <si>
    <t>Tělovýchovná jednota DUKLA Liberec, z.s.- Pravidelná činnost oddílu TJ Dukla Liberec, z.s.</t>
  </si>
  <si>
    <t>TJ Slovan Vesec, z.s., Liberec- Pravidelná činnost TJ Slovan Vesec ve výchově mládeže</t>
  </si>
  <si>
    <t>Hokejový klub Lomnice nad Popelkou, z.s.- Pravidelná celoroční sportovní činnost dětí a mládeže Hokejový klub Lomnice n/P</t>
  </si>
  <si>
    <t>Tělovýchovná jednota Velké Hamry, zapsaný spolek- Pravidelná sportovní činnost dětí a mládeže v TJ Velké Hamry z.s.</t>
  </si>
  <si>
    <t>Enliven Centre, z.s., Česká Lípa - Sport pro zdraví a pro radost 2017</t>
  </si>
  <si>
    <t>TJ Jilemnice z.s.- Pravidelná činnost TJ Jilemnice z.s.</t>
  </si>
  <si>
    <t>1. Novoborský šachový klub, z.s., Nový Bor - Zajištění činnosti dětí a mládeže pro rok 2017</t>
  </si>
  <si>
    <t>Tělovýchovně sportovní club Turnov, o.s.- Snížení nákladů na energie a pravidelná sportovní činnost mládeže v oddílech TSC Turnov</t>
  </si>
  <si>
    <t>Podještědský FC Český Dub, z.s.- Činnost Podještědský FC Český Dub 2017</t>
  </si>
  <si>
    <t>Gymnastika Liberec z.s.- Gymlib - podpora sportovní činnosti dětí a mládeže 2017</t>
  </si>
  <si>
    <t>ILMA z.s., Turnov - Podpora sportovní činnosti dětí a mládeže ve spolku ILMA 2017</t>
  </si>
  <si>
    <t>T.J. HC Jablonec nad Nisou, z.s.- Pravidelná celoroční sportovní činnost dětí a mládeže realizovaná v T.J. HC Jablonec nad Nisou, z.s.</t>
  </si>
  <si>
    <t>TJ Lučany nad Nisou, z.s.- Pravidelná celoroční sportovní činnost dětí a mládeže realizovaná v TJ Lučany nad Nisou.</t>
  </si>
  <si>
    <t>TJ Tatran Jablonec nad Nisou, z.s.- Pravidelná sportovní činnost dětí a mládeže realizovaná v TJ Tatran Jablonec, oddíle orientačního běhu</t>
  </si>
  <si>
    <t>Lyžařský sportovní klub Lomnice nad Popelkou, z.s.- Pravidelná celoroční činnost LSK Lomnice nad Popelkou</t>
  </si>
  <si>
    <t>TJ Vysoké nad Jizerou, z. s.- Pravidelná celoroční sportovní činnost dětí a mládeže v TJ Vysoké nad Jizerou, z. s.</t>
  </si>
  <si>
    <t>A-STYL z. s.-Liberec- Pravidelná celoroč.sport.činnost dětí a mládeže v A-STYL z. s.</t>
  </si>
  <si>
    <t>BK Variace Liberec-Pravidelná činnost BK Variace Liberec</t>
  </si>
  <si>
    <t>FK JISKRA MŠENO-Jablonec n/N, z.s.-„Pravidelná činnost FK“</t>
  </si>
  <si>
    <t>FK Železný Brod,z.s.-Činnost FK Železný Brod</t>
  </si>
  <si>
    <t>ATHLETIC CLUB Česká Lípa, z.s.-Pravidelná celoroční sportovní činnost</t>
  </si>
  <si>
    <t>Basketbalový klub Kondoři Liberec, z.s.-Pravidelná celoroč.sport.činnost dětí a mládeže realizovaná v basket. klubu BK Kondoři Liberec z.s.</t>
  </si>
  <si>
    <t>HC Turnov 1931, z.s.-Pravidelná činnost hokejového oddílu - mládežnické kategorie</t>
  </si>
  <si>
    <t>SKI TEAM HARRANTI HARRACHOV, z.s.-SKI TEAM HARRANTI HARRACHOV</t>
  </si>
  <si>
    <t>Sportovní klub SPORTAKTIV, z.s.-Jablonec n/N-Sportaktiv</t>
  </si>
  <si>
    <t>Fotbal.klub Stráž pod Ralskem,z.s.-Pravidelná celoroč.činnost FK Stráž pod Ralskem,z.s.</t>
  </si>
  <si>
    <t>Tělocvič.jednota Sokol Č.Dub-Provoz sokolovny pro pravidelné cvičení dětí a mládeže v Č.Dubu</t>
  </si>
  <si>
    <t>Klub biatlonu Jilemnice, z.s.-Rozvoj pravidelné celoroč.sport.činnosti dětí a mládeže v Klubu biatlonu Jilemnice,z.s.</t>
  </si>
  <si>
    <t>Kraso Č. Lípa, z.s.-Pravidelná celoroč.sport.činnost dětí a mládeže realizovaná v Kraso Č.Lípa,z.s.</t>
  </si>
  <si>
    <t>Jiskra Raspenava, z. s.-Pravidelná celoroč.sport. činnost dětí a mládeže realizovaná v Jiskra Raspenava, z.s.</t>
  </si>
  <si>
    <t>Tělocvičná jednota Sokol Studenec-Pravidelná celoroč.sport.činnost dětí a mládeže realizovaná v Tělocv.jednotě Sokol Studenec</t>
  </si>
  <si>
    <t>TJ Spartak Rokytnice nad Jizerou, z.s.-Sport dětí a mládeže v TJ Spartak Rokytnice</t>
  </si>
  <si>
    <t>TJ SLOVAN Frýdlant, z.s.-Pravidelná sport. činnost dětí a mládeže 2017 - TJ Slovan Frýdlant, z.s. - oddíl gymnastiky</t>
  </si>
  <si>
    <t>Baseball club Blesk Jablonec n/N z.s.-Celoroční činnost mládeže v BC Blesk Jablonec n/N</t>
  </si>
  <si>
    <t>Sportovní plavecký klub Liberec, z.s.-Podpora sport. činnosti dětí a mládeže ve sport. klubu SPKLi v r.2017</t>
  </si>
  <si>
    <t>TJ Sokol Doubí z.s.-Liberec-4.26 podpora sport. činnosti dětí a mládeže ve sport. klubech 2017</t>
  </si>
  <si>
    <t>TJ Tanvald z.s.- Pravidelná činnost oddílu běžeckého lyžování dětí a mládeže TJ Seba Tanvald 2017</t>
  </si>
  <si>
    <t>TJ Sokol Rovensko pod Troskami-Pravidelná celoroč. sport. činnost dětí a mládeže realizovaná v TJ Sokol Rovensko p/T</t>
  </si>
  <si>
    <t>Ski klub Ještěd, z.s.-Liberec-Pravidelná celoroč.sport.činnost Ski klubu Ještěd</t>
  </si>
  <si>
    <t>Mládežnický fotbalový klub Podještědí, z.s.-Č.Dub- Činnost MFK Podještědí</t>
  </si>
  <si>
    <t>TJ TATRAN Jablonné v Podještědí z.s.-Pravidelná činnost TJ Tatran Jablonné</t>
  </si>
  <si>
    <t>Klub českých turistů odbor Semily, Semily - Celostátní turistická akce „Za posledním puchýřem“</t>
  </si>
  <si>
    <t>Mimoňští Sršni z.s., Česká Lípa - Závody Mimoňských Sršňů</t>
  </si>
  <si>
    <t>Obec Čistá u Horek, Čistá u Horek - Čisteckej pedál 2018</t>
  </si>
  <si>
    <t>TJ Velké Hamry z.s., Velké Hamry - Fotbalové turnaje ve Velkých Hamrech a v hale na Smržovce</t>
  </si>
  <si>
    <t>A-STYL z. s., Liberec XVI-Nový Harcov - Atletický závod Běh nás baví 2018</t>
  </si>
  <si>
    <t>Bruslařský klub Variace Liberec, z.s., Liberec - Série závodů krasobruslařů v roce 2018</t>
  </si>
  <si>
    <t>Event media s.r.o., Praha 1 - Night Run a Avon Běh 2018 Liberec  (12.05.2018)</t>
  </si>
  <si>
    <t>FIT livestyle z.s., Sychrov - Tanec pro zdraví 2018</t>
  </si>
  <si>
    <t>Floorball Club Česká Lípa z.s., Česká Lípa - Florbalové války v České Lípě</t>
  </si>
  <si>
    <t>Geometry Global, s.r.o., Praha 7 - RunTour Liberec 2018</t>
  </si>
  <si>
    <t>Hokejový klub Česká Lípa, z.s., Česká Lípa - Hokejové turnaje dětí a mládeže</t>
  </si>
  <si>
    <t>Horolezecký festival Český ráj, Loukov - Horolezecký festival Český ráj</t>
  </si>
  <si>
    <t>ILMA z.s., Turnov - Fitness Dance 2018</t>
  </si>
  <si>
    <t>Janovských 11 a 19 km z.s., Janov nad Nisou - Janovských 11 a 19 km, běh a turistický pochod</t>
  </si>
  <si>
    <t>JIZERSKÁ, o.p.s., Bedřichov - Realizace Bedřichovského Night Light Marathonu 2018</t>
  </si>
  <si>
    <t>Judo klub Jablonec nad Nisou,z.s., Jablonec nad Nisou - Velká cena Jablonce</t>
  </si>
  <si>
    <t>Krajský svaz ČSPS - Liberecký kraj, Jablonec nad Nisou - Krajské přebory 20108</t>
  </si>
  <si>
    <t>Latinofestival s.r.o., Turnov - WADF World Dance Championship 2018</t>
  </si>
  <si>
    <t>Liberecký tenisový klub z.s., Liberec - Tenisové turnaje dětí a mládeže</t>
  </si>
  <si>
    <t>Mgr. Ilona Šulcová - TaPŠ ILMA, Turnov - Czech Dance Championship 2018</t>
  </si>
  <si>
    <t>Outdoor Challenge, z. s., Liberec XXX - Vratislavice nad Nisou - Triatlon Hrádek nad Nisou 2018</t>
  </si>
  <si>
    <t>S group SPORT FACILITY MANAGEMENT, Liberec 7 - SPORTLIVE 2018</t>
  </si>
  <si>
    <t>Shotokan Sport Centrum Česká Lípa z.s., Česká Lípa - Dolní Libchava - Závody v karate s SHOTOKANEM 2018</t>
  </si>
  <si>
    <t>SK DNF, Praha 4 - Trail Running Cup - Ještědský půlmaraton 2018</t>
  </si>
  <si>
    <t>SK Liberec Handball, z.s., Liberec 6 - Mezinárodní házenkářský turnaj MegaMini Liberec 2018</t>
  </si>
  <si>
    <t>SpinFit Liberec, z.s., Liberec 10 - ELEVEN Dětský MTB cup Libereckého kraje 2018</t>
  </si>
  <si>
    <t>Svaz lyžařů České republiky z.s., Brno - FIS Youth cupv severské kombinaci</t>
  </si>
  <si>
    <t>Štěpán Slaný, Česká Lípa - Salming Floorball Games 2018</t>
  </si>
  <si>
    <t>Tělovýchovná jednota DUKLA Liberec, z.s., Liberec 7 - Série závodů o nejlepšího běžce</t>
  </si>
  <si>
    <t>TJ BÍLÍ TYGŘI LIBEREC, Liberec - Série turnajů Bílého Tygra 2018</t>
  </si>
  <si>
    <t>TJ VK Dukla Liberec z.s., Liberec III - Jeřáb - Turnajová miniserie žactva - volejbal chlapci a dívky</t>
  </si>
  <si>
    <t>Žijeme a sportujeme, z.s., Liberec 8 - Salming Nisaopen 2018</t>
  </si>
  <si>
    <t>Jana Boučková, Železný Brod - Pohárové a nominační závody v aerobiku na Semilsku</t>
  </si>
  <si>
    <t>SFbK Frýdlant, z.s., Frýdlant - FRÝGAMES 2018</t>
  </si>
  <si>
    <t>SK Semily, z.s., Semily - Realizace fotbalových turnajů Semily cup 2018</t>
  </si>
  <si>
    <t>Sportovní akademie Luďka Zelenky, z.s., Český Dub - Zelencup Junior 2018</t>
  </si>
  <si>
    <t>Sportovní klub SPORTAKTIV, z.s., Jablonec nad Nisou - SPORTAKTIV CROSSFIT Jablonec 2018</t>
  </si>
  <si>
    <t>HC LOMNICE s.r.o., Lomnice nad Popelkou - Škola ledního bruslení pro MŠ a ZŠ</t>
  </si>
  <si>
    <t>Ing. Ludiše Bílková, Liberec 10 - STEVENS 50 PODRALSKO</t>
  </si>
  <si>
    <t>Lyžařský sportovní klub Lomnice nad Popelkou, z.s., Lomnice nad Popelkou - Lyžařské léto V Popelkách</t>
  </si>
  <si>
    <t>OK JISKRA NOVÝ BOR, z.s., Nový Bor - Dvojice závodů Ceského poháru v orientačním běhu</t>
  </si>
  <si>
    <t>SK Judo Nový Bor z.s., Nový Bor - Jigoro Kano Cup2018 - série 2 turnajů dětí v judu</t>
  </si>
  <si>
    <t>Sport Future Group, z.s., Liberec - Hamrman Tour 2018</t>
  </si>
  <si>
    <t>Sportovní klub Polevsko, z. s., Polevsko - Mezi Polevskými obry 2018</t>
  </si>
  <si>
    <t>Tělovýchovná jednota Jiskra Nový Bor, z.s., Nový Bor - GRAND PRIX JISKRA 2018</t>
  </si>
  <si>
    <t>TJ SOKOL Roprachtice,spolek, Roprachtice - SPORTUJ S NÁMI</t>
  </si>
  <si>
    <t>Město Lomnice nad Popelkou, Lomnice nad Popelkou - Lomnice město sportu</t>
  </si>
  <si>
    <t>Trampolíny Liberec, z.s., Liberec - Mezinárodní závod přátelství ve skocích na trampolíně</t>
  </si>
  <si>
    <t>Czech Gravity Sports Association z.s., Praha 1 - Kozákov challernge 2018</t>
  </si>
  <si>
    <t>Macha Lake, z.s., Doksy - Staré Splavy - mezinárodní ITF turnaj žen v tenise Macha Lake Open 2018</t>
  </si>
  <si>
    <t>Miroslav Zdražil, Mimoň - Fotbalové Turnaje Mládeže</t>
  </si>
  <si>
    <t>neinvestiční transfery nefin.podnik.subjektům - p.o.</t>
  </si>
  <si>
    <t>neinvestiční transfery nefin.podnik.subjektům - f.o.</t>
  </si>
  <si>
    <t>neinvestiční transfery obecně prospěšným společnostem</t>
  </si>
  <si>
    <t>Sport Česká Lípa, p.o., Česká Lípa - Českolipský City Cross Run and Walk 2018</t>
  </si>
  <si>
    <t>Šachová škola Světlá nad Sázavou, z.s., Světlá n.S. - Mistrovství Čech mládeže do 16 let v šachu 2018</t>
  </si>
  <si>
    <t>Tenisové centrum Euroregion Nisa z.s., Hrádek n.N. - Mezinárodní tenisové turnaje mládeže při TCEN 2018</t>
  </si>
  <si>
    <t>Slavia Liberec orienteering z.s., Liberec V-Kristiánov - 9. a 10. kolo ČP MTBO (orientační závody na horských kolech) 2018</t>
  </si>
  <si>
    <t>TJ SOKOL ROZSTÁNÍ. z.s.., Světlá pod Ještědem - Realizace  turnajů přípravek v rámci LK</t>
  </si>
  <si>
    <t>Slovan Frýdlant, oddíl kopané,z.s., Frýdlant - Mezin. fotb.turnaj ve Frýdlantě 2018 - pro děti a dospělé</t>
  </si>
  <si>
    <t>SKI TEAM HARRANTI HARRACHOV, z.s., Harrachov - SKI TEAM HARRANTI HARRACHOV - LYŽAŘŠKÉ ZÁVODY</t>
  </si>
  <si>
    <t>TJ LIAZ Jablonec nad Nisou, z.s., Jablonec n.N. - Mistrovství ČR žactva v atletice na dráze</t>
  </si>
  <si>
    <t>SC Podještědí Český Dub, z. s., Český Dub I - Realizace florbal.turnajů pořádaných SCP Český Dub</t>
  </si>
  <si>
    <t>AC Turnov, z.s - Celoroční pravidelná sportovní činnost dětí a mládeže v AC Turnov, z.s.</t>
  </si>
  <si>
    <t>FBC Liberec, spolek - Pravidelná celoroční sportovní činnost dětí a mládeže FBC Liberec 2018</t>
  </si>
  <si>
    <t>Floorball Club Česká Lípa z.s. - Pravidelná celoroční činnost dětí a mládeže realizovaná ve Floorball Clubu Česká Lípa</t>
  </si>
  <si>
    <t>Trampolíny Liberec, z.s. - Finanční podpora činnosti oddílu Trampolíny Liberec</t>
  </si>
  <si>
    <t>Tělocvičná jednota Sokol Turnov - Činnost Tělocvičné jednoty Sokol Turnov</t>
  </si>
  <si>
    <t>Tělovýchovná jednota Lokomotiva Liberec I, z.s. - Zlepšení podmínek sportovní činnosti děti a mládeže</t>
  </si>
  <si>
    <t>Shotokan Sport Centrum Česká Lípa z.s. - Pravidelná celoroční sportovní činnost dětí a mládeže v Shotokan Sport Centru Česká Lípa z.s.</t>
  </si>
  <si>
    <t>Judoclub Liberec, z.s. - Pravidelná celoroční sportovní činnost dětí a mládeže realizovaná v Judoclubu Liberec z.s.</t>
  </si>
  <si>
    <t>Tělovýchovně sportovní club Turnov, z. s. - Pravidelná celoroční sportovní činnost dětí a mládeže realizovaná v TSC Turnov</t>
  </si>
  <si>
    <t>AC Slovan Liberec, z.s. - Celoroční činnost atletického klubu AC Slovan Liberec, z.s.</t>
  </si>
  <si>
    <t>Sport Aerobic Liberec, z.s. - Pravidelná činnost Sport Aerobic Liberec, z.s. 2018</t>
  </si>
  <si>
    <t>ATHLETIC CLUB Česká Lípa, z.s. - Podpora sportovní činnosti dětí a mládeže ve sportovní organizaci</t>
  </si>
  <si>
    <t>Tělovýchovná jednota SLAVIA Liberec, z.s. - Pravidelná činnost dětí a mládeže v TJ Slavia Liberec</t>
  </si>
  <si>
    <t>Sportovní klub Studenec, z.s. - Pravidelná celoroční sportovní činnost dětí a mládeže SK Studenec</t>
  </si>
  <si>
    <t>VTJ Rapid Liberec, spolek - Pravidelná sportovní činnost mládeže ve VTJ Rapid Liberec, spolek</t>
  </si>
  <si>
    <t>Tělovýchovná jednota DUKLA Liberec, z.s. - Pravidelná činnost oddílu TJ Dukla Liberec, z.s.</t>
  </si>
  <si>
    <t>TJ Jiskra, Vratislavice nad Nisou, spolek - Regenerace a údržba travnatého hřiště</t>
  </si>
  <si>
    <t>TJ Jilemnice z.s. - Pravidelná činnost TJ Jilemnice z.s.</t>
  </si>
  <si>
    <t>FLORBAL JABLONEC, z. s. - Podpora klubu FLORBAL JABLONEC</t>
  </si>
  <si>
    <t>ČLTK Bižuterie Jablonec n.N., z.s. - Podpora sportovní činnosti dětí a mládeže v ČLTK Bižuterie Jablonec n.N., z.s.</t>
  </si>
  <si>
    <t>Hokejový klub Česká Lípa, z.s. - Pravidelná činnost Hokejový klub Česká Lípa, z.s.</t>
  </si>
  <si>
    <t>SK Liberec Handball, z.s. - Pravidelná sportovní činnost dětí a mládeže SK Liberec Handball, z.s.</t>
  </si>
  <si>
    <t>Český krkonošský spolek SKI Jilemnice - Pravidelná celoroční sportovní činnost dětí a mládeže v Českém krkonošském spolku SKI Jilemnice</t>
  </si>
  <si>
    <t>Sportovní klub stolního tenisu Liberec, z.s. - Celoroční činnost dětí a mládeže SKST Liberec</t>
  </si>
  <si>
    <t>TJ VK Dukla Liberec z.s. - Pravidelná celoroční činnost dětí a mládeže TJ VK Dukla Liberec z.s.</t>
  </si>
  <si>
    <t>FK Turnov, z.s. - Pravidelná celoroční sportovní činnost dětí a mládeže realizovaná v FK Turnov, z.s.</t>
  </si>
  <si>
    <t>SK karate Shotokan Liberec - Podpora činnosti klubu a závodní skupiny dětí při přípravě a účasti na závodech, campech a soustředěních v karate</t>
  </si>
  <si>
    <t>Plavecký klub Česká Lípa, z. s. - Sportovní činnost Plaveckého klubu Česká Lípa, z. s.</t>
  </si>
  <si>
    <t>TJ Desná, z.s. - Pravidelná celoroční sportovní činnost dětí a mládeže realizovaná v TJ Desná, z.s.</t>
  </si>
  <si>
    <t>TJ Doksy, z.s. - Pravidelná celoroční sportovní činnost dětí a mládeže realizovaná v TJ Doksy, z.s..</t>
  </si>
  <si>
    <t>SK Semily, z.s. - Pravidelná celoroční sportovní činnost realizovaná v SK Semily, z.s. 2018</t>
  </si>
  <si>
    <t>FC Nový Bor, z.s. - Pravidelná celoroční sportovní činnost dětí a mládeže realizovaná v FC Nový Bor, z.s.</t>
  </si>
  <si>
    <t>Podještědský FC Český Dub, z.s. - Činnost Podještědský FC Český Dub</t>
  </si>
  <si>
    <t>HC Frýdlant z.s. - Pravidelná celoroční sportovní činnost dětí a mládeže realizovaná v HC Frýdlant</t>
  </si>
  <si>
    <t>Slovan Frýdlant, oddíl kopané, z.s.. - Pravidelná sportovní činnost dětí a mládeže 2018 -Slovan Frýdlant, oddíl kopané,z.s.</t>
  </si>
  <si>
    <t>Tělovýchovná jednota Spartak Smržovka - Sportování dětí amládeže v TJ Spartak Smržovka</t>
  </si>
  <si>
    <t>TJ Velké Hamry z.s. - Pravidelnásportovní činnost dětí a mládeže realizovaná v TJ Velké Hamry z.s.</t>
  </si>
  <si>
    <t>SCC SEMILY, z.s. - Činnost mládeže klubu SCC SEMILY</t>
  </si>
  <si>
    <t>FK Železný Brod,z.s. - Činnost FK Železný Brod</t>
  </si>
  <si>
    <t>Beach Volley Vratislavice n. N. z. s. - Pravidelná činnost BV Vratislavice 2018</t>
  </si>
  <si>
    <t>USK Slavia Liberec, z.s. - Zkvalitnění tréninkového procesu</t>
  </si>
  <si>
    <t>TJ Spartak Chrastava, spolek - PODPORA MLÁDEŽE V TJ SPARTAK CHRASTAVA</t>
  </si>
  <si>
    <t>SK Matchball Česká Lípa z.s. - Pravidelná sportovní činnost dětí  a mládeže v tenisovém klubu SK Matchball Česká Lípa z.s.</t>
  </si>
  <si>
    <t>FBC Lomnice z.s. - Žijeme florbalem  - celoroční činnost FBC Lomnice</t>
  </si>
  <si>
    <t>TS TAKT Liberec - Celoroční pravidelná činnost taneční skupiny</t>
  </si>
  <si>
    <t>FK JISKRA MŠENO-Jablonec nad Nisou,z.s. - „Pravidelná činnost FK“</t>
  </si>
  <si>
    <t>Golf Club Liberec - Machnín - Pravidelné tréninky dětí a mládeže 2018</t>
  </si>
  <si>
    <t>Tělovýchovná jednota Jiskra Harrachov, z.s. - Sportovní činnost v TJ Jiskra Harrachov, z.s.</t>
  </si>
  <si>
    <t>Patriots Liberec, z.s. - Pravidelná činnost Patriots Liberec</t>
  </si>
  <si>
    <t>SKI TEAM HARRANTI HARRACHOV, z.s. - SKI TEAM HARRANTI HARRACHOV</t>
  </si>
  <si>
    <t>TJ Tatran Jablonec n. N., z.s. - Pravidelná sportovní činnost dětí a mládeže v TJ Tatran Jablonec n.N., oddíle orientačního běhu</t>
  </si>
  <si>
    <t>HC Turnov 1931, z.s. - Pravidelná činnost hokejového oddílu - mládežnické kategorie</t>
  </si>
  <si>
    <t>OK JISKRA NOVÝ BOR, z.s. - Pravidelná celoroční sportovní činnost dětí a mládeže realizovaná v OK Jiskra Nový Bor</t>
  </si>
  <si>
    <t>TJ JISKRA Višňová, z.s. - Celoroční sportovní činnost mládeže TJ JISKRA Višňová, z.s.</t>
  </si>
  <si>
    <t>TJ Desko Liberec, z. s. - Podpora pravidelné celoroční činnosti  v TJ Desko Liberec, z. s.</t>
  </si>
  <si>
    <t>Mládežnický fotbalový klub Podještědí, z.s. - Činnost MFK Podještědí</t>
  </si>
  <si>
    <t>Tělocvičná Jednota Sokol Chrastava - činnost Tělocvičné Jednoty Sokol Chrastava</t>
  </si>
  <si>
    <t>Fotbalový klub Stráž pod Ralskem,z.s. - Sportovní činnost Fotbalového klubu Stráž pod ralskem,z.s.</t>
  </si>
  <si>
    <t>TJ Sokol Bozkov - ,,Energie pro sport“</t>
  </si>
  <si>
    <t>TJ Sokol Jenišovice, z.s. - Zabezpečení pravidelného cvičení dětí a mládeže v TJ Sokol Jenišovice, z.s.</t>
  </si>
  <si>
    <t>TJ Spartak Rokytnice nad Jizerou, z.s. - Sportujeme v Rokytnici nad Jizerou</t>
  </si>
  <si>
    <t>Tělovýchovná jednota Sokol Martinice - Děti v pohybu - TJ Sokol Martinice</t>
  </si>
  <si>
    <t>Gymnastika Liberec z.s. - Gymlib - Podpora sportovní činnosti 2018</t>
  </si>
  <si>
    <t>SFbK Frýdlant, z.s. - Pravidelná celoroční sportovní činnost dětí a mládeže realizovaná v SFbK Frýdlant, z.s.</t>
  </si>
  <si>
    <t>KC KOOPERATIVA Jablonec nad Nisou, z.s. - KC KOOPERATIVA JABLONEC N.N.</t>
  </si>
  <si>
    <t>AQUA KLUB Liberec - Celoroční činnost AQUA KLUBu Liberec</t>
  </si>
  <si>
    <t>Tělocvičná jednota Sokol Košťálov - Pravidelná celoroční sportovní činnost dětí a mládeže</t>
  </si>
  <si>
    <t>FK HEJNICE, z.s. - Náklady na celoroční  provoz oddílu</t>
  </si>
  <si>
    <t>SK Judo Nový Bor z.s. - Činnost SK Judo Nový Bor v r.2018</t>
  </si>
  <si>
    <t>TK Rochlice Liberec z.s. - Sportovní činnost dětí a mládeže realizovaná v TK Rochlice Liberec</t>
  </si>
  <si>
    <t>ŠERM Liberec, z.s. - Pravidelná celoroční sportovní činnost dětí a mládeže v ŠERM Liberec, z.s.</t>
  </si>
  <si>
    <t>Tělocvičná jednota Sokol Jilemnice - Rádi cvičíme v Sokole</t>
  </si>
  <si>
    <t>Tělocvičná jednota Sokol Lomnice nad Popelkou - Finanční zajištění provozu a činnosti v sokolovně</t>
  </si>
  <si>
    <t>Tělocvičná jednota Sokol Skuhrov - Pravidelná sportovní činnost dětí a mládeže v lyžařském oddílu</t>
  </si>
  <si>
    <t>SK Osečná, z.s. - Pravidelná činnost SK Osečná, z.s. 2018</t>
  </si>
  <si>
    <t>FC Démoni Česká Lípa z.s. - Podpora čínnosti klubu</t>
  </si>
  <si>
    <t>Klub biatlonu Jilemnice,z.s. - Rozvoj pravidelné celoroční sportovní činnosti dětí a mládeže v Klubu biatlonu Jilemnice,z.s.</t>
  </si>
  <si>
    <t>FK Přepeře z.s. - Pravidelná celoroční sportovní činnost dětí a mládeže realizovaná v FK Přepeře z.s.</t>
  </si>
  <si>
    <t>TJ Sokol Koberovy z.s. - Činnost dětského florbalového oddílu TJ Sokol Koberovy</t>
  </si>
  <si>
    <t>Bruslařský klub Variace Liberec, z.s. - Pravidelná činnost Bruslařského klubu Variace Liberec, z.s.</t>
  </si>
  <si>
    <t>SKP Kornspitz Jablonec z.s. - Sportovní činnost dětí a mládeže</t>
  </si>
  <si>
    <t>TK Slovan Liberec z.s. - Tenisové tréninky mládeže</t>
  </si>
  <si>
    <t>Jizerský klub lyžařů Desná z.s. - Pravidelná celoroční sportovní činnost dětí a mládeže v Jizerském klubu lyžařů Desná z.s.</t>
  </si>
  <si>
    <t>SPORTOVNÍ KLUB NOVÝ BOR z.s. - Celoroční činnost SK Nový Bor se zaměřením na děti a mládež</t>
  </si>
  <si>
    <t>Orientační klub Chrastava, z.s. - Pravidelná činnost s dětmi a mládeží v Orientačním klubu Chrastava, z.s.</t>
  </si>
  <si>
    <t>Golf Club Semily z.s. - Výchova mladých golfistů v GCS</t>
  </si>
  <si>
    <t>Školní sportovní klub AŠSK při ZŠ a MŠ Desná, pobočný spolek - Centrum sportu</t>
  </si>
  <si>
    <t>TJ Saně Smržovka z.s. - Sportovní činnost dětí a mládeže</t>
  </si>
  <si>
    <t>SK Skalice u České Lípy, z.s. - Pravidelná celoroční sportovní činnost dětí a mládeže v SK Skalice u České Lípy, z.s.</t>
  </si>
  <si>
    <t>Tělocvičná Jednota Sokol Hodkovice nad Mohelkou - Vybavení pro florbal</t>
  </si>
  <si>
    <t>SH ČMS - Sbor dobrovolných hasičů Radimovice - Celoroční sportovní činnost dětí a mládeže SH ČMS - Sbor dobrovolných hasičů Radimovice</t>
  </si>
  <si>
    <t>Tenisový klub Slovanka Česká Lípa z.s. - tenis</t>
  </si>
  <si>
    <t>OKINAWA KARATE A KOBUDO LIBEREC, z.s - Činnost OKINAWA KARATE A KOBUDO LIBEREC, z.s.</t>
  </si>
  <si>
    <t>Tělocvičná jednota Sokol Poniklá - Celoroční činnost T. J. Sokol Poniklá v roce 2018</t>
  </si>
  <si>
    <t>OK JILEMNICE, z.s. - Celoroční činnost dětí a mládeže v klubu OK JILEMNICE</t>
  </si>
  <si>
    <t>TJ Start Liberec z.s. - PRAVIDELNÁ CELOROČNÍ SPORTOVNÍ ČINNOST VTJ START LIBEREC</t>
  </si>
  <si>
    <t>Tělovýchovná jednota Jiskra Josefův Důl, z.s. - Zajištění činnosti lyžařského oddílu mládeže</t>
  </si>
  <si>
    <t>JISKRA RASPENAVA, z.s. - RASPENAVSKÁ MLÁDEŽ SPORTUJE</t>
  </si>
  <si>
    <t>SK Kanoistika Česká Lípa, z.s. - Pravidlená celoroční sportovní činnost v SK Kanoistika Česká Lípa, z.s.</t>
  </si>
  <si>
    <t>SK  Zásada z.s. - Pravidelná celoroční sportovní činnost dětí a mládeže realizovaná v SK Zásada z. s.</t>
  </si>
  <si>
    <t>Sportovní centrum Podještědí Český Dub, z. s. - Pravidelná sportovní činnost mladších a starších žáků SCP Český Dub ve florbale</t>
  </si>
  <si>
    <t>TJ JO NISA Jablonec nad Nisou, spolek - Celoroční činnost TJ JO NISA Jablonec nad Nisou</t>
  </si>
  <si>
    <t>Klub biatlonu Liberec, p.s. - Pravidelná celoroční sportovní činnost dětí a mládeže v Klubu biatlonu Liberec, p.s.</t>
  </si>
  <si>
    <t>Vrtule Frýdlant, z.s. - Podpora mládeže volejbalového oddílu Vrtule Frýdlant</t>
  </si>
  <si>
    <t>IHC LOMNICE, z.s. - Pravidelná celoroční sportovní činnost dětí a mládeže IHC LOMNICE</t>
  </si>
  <si>
    <t>JK MIRA Hnanice z.s. - Celoroční činnost dětí a mládeže v JK MIRA Hnanice</t>
  </si>
  <si>
    <t>SH ČMS - Sbor dobrovolných hasičů Zdislava - Celoroční činnost mladých hasičů Zdislava</t>
  </si>
  <si>
    <t>ČSS, z.s. - sportovně střelecký klub Liberec - Pravidelná celoroční sportovní činnost v SSK Liberec</t>
  </si>
  <si>
    <t>Rugby Club Griffins Jablonec nad Nisou, z. s. - Děti a mládež spolku Rugby Club Griffins Jablonec nad Nisou</t>
  </si>
  <si>
    <t>Tělovýchovná jednota SOKOL Mukařov - Sportovní činnost Tělovýchovné jednoty SOKOL Mukařov</t>
  </si>
  <si>
    <t>Tělocvičná jednota Sokol Vlastibořice - Sportovní dresy pro celoroční činnost</t>
  </si>
  <si>
    <t>TJ SOKOL Roprachtice,spolek - VESELÉ SPORTOVNÍ AKCE</t>
  </si>
  <si>
    <t>Tenisový klub Semily z.s. - Podpora sportovní činnosti mládeže v tenisovém klubu Semily</t>
  </si>
  <si>
    <t>ČSS, z.s.- sportovně střelecký klub Ruprechtice - Liberec - Činnost ČSS, z.s.- sportovně střeleckého klubu Ruprechtice - Liberec</t>
  </si>
  <si>
    <t>Jezdecký klub Liberec, z.s. - Pravidelná sportovní činnost dětí a mládeže realizovaná v Jezdeckém klubu Liberec, z.s.</t>
  </si>
  <si>
    <t>Titans Liberec, spolek - Realizace mládežnického projektu</t>
  </si>
  <si>
    <t>SK Handisport Liberec,z.s. - Pravidelná sportovní činnost - cesta k seberealizaci</t>
  </si>
  <si>
    <t>TJ Turnov,z.s. - Podpora pravidelné celoroční  činnosti dětí a mládeže realizované v TJ Turnov,z.s.</t>
  </si>
  <si>
    <t>TJ Jiskra Nový Bor, z.s. - Pravidelná sportovní činnost oddílů TJ Jiskra Nový Bor</t>
  </si>
  <si>
    <t>SKI KLUB JABLONEC N.N. z.s. - SKI KLUB JABLONEC N.N. - pravidelná celor. sport. činnost dětí a mládeže</t>
  </si>
  <si>
    <t>Klub mládeže stolního tenisu Liberec, z.s. - Pravidelná sportovní činnost dětí a mládeže v r.2018</t>
  </si>
  <si>
    <t>FK Arsenal Česká Lípa,z.s. - Pravidelná celor. sport. činnost dětí a mládeže v FK Arsenal Česká Lípa,z.s.</t>
  </si>
  <si>
    <t>T.J. HC Jablonec n.N., z.s. - Pravidelná celoroční sportovní činnost dětí a mládeže realizované v T.J. HC Jablonec n.N., z.s.</t>
  </si>
  <si>
    <t>Judo klub Jablonec n.N.,z.s. - Pravidelná sportovní činnost dětí a mládeže realizovaná v Judo klubu Jablonec n.N.</t>
  </si>
  <si>
    <t>TJ Vysoké n.J., z. s. - Pravidelná celoroční sportovní činnost dětí a mládeže v TJ Vysoké n.J., z. s.</t>
  </si>
  <si>
    <t>FK Sedmihorky z.s. - Pravidelná celor. sport. činnost dětí a mládeže realizovaná v FK Sedmihorky z.s.</t>
  </si>
  <si>
    <t>Sportovní plavecký klub Liberec, z.s. - Podpora celor. sport. činnosti dětí a mládeže ve Sportovním plaveckém klubu Liberec, z. s.</t>
  </si>
  <si>
    <t>FK SLOVAN Hrádek n.N. 1910 z.s. - Celoroční sportovní činnost dětí a mládeže FK SLOVAN Hrádek n.N. 1910 z.s.</t>
  </si>
  <si>
    <t>Hokejový klub Lomnice n.P., z.s. - Pravidelná celoroční sportovní činnost dětí a mládeže HK Lomnice n.P.</t>
  </si>
  <si>
    <t>AC Jablonec n.N., z.s. - Pravidelná celoroční sportovní činnost dětí a mládeže realizovaná v AC Jablonec n.N., z.s.</t>
  </si>
  <si>
    <t>Basketbalový klub Kondoři Liberec z.s. - PRAVIDELNÁ CELOROČNÍ SPORTOVNÍ ČINNOST DĚTÍ A MLÁDEŽE REALIZOVANÁ V BK KONDOŘI LIBEREC Z.S.</t>
  </si>
  <si>
    <t>TJ Semily, z.s. - Pravidelná celoroční sportovní činnost dětí a mládeže realizovaná v TJ Semily, z.s.</t>
  </si>
  <si>
    <t>Lyžařský sportovní klub Lomnice n.P., z.s. - Pravidelná celoroční činnost LSK Lomnice n.P.</t>
  </si>
  <si>
    <t>Tělovýchovná jednota Elektro-Praga, Jablonec n.N., z.s. - Pravidelná sportovní činnost dětí a mládeže</t>
  </si>
  <si>
    <t>TJ Sokol Český Dub - Pravidelná celoroční sportovní činnost pro děti i dospělé v T.J. Sokol Český Dub</t>
  </si>
  <si>
    <t>SK Družba Bukovany z. s. - Pravidelná celor.sport. činnost dětí a mládeže realizovaná v SK Družba Bukovany z. s.</t>
  </si>
  <si>
    <t>TJ Sokol Železný Brod - Pravidelná celoroční sportovní činnost dětí a mládeže v TJ Sokol Železný Brod</t>
  </si>
  <si>
    <t>FOTBALOVÝ KLUB Krásná Studánka, spolek - Pravidelná celoroční sportovní činnost dětí a mládeže ve FK Krásná Studánka</t>
  </si>
  <si>
    <t>oddíl fotbalu TJ Lokomotiva Česká Lípa, z.s. - Pravid. celor. sport. činnost dětí a mládeže realizovaná v oddílu fotbalu TJ Lokomotiva Česká Lípa, z.s.</t>
  </si>
  <si>
    <t>TJ Sokol Rovensko p.T. - Pravidelná celoroční sportovní činnost dětí a mládeže realizovaná v TJ Sokol Rovensko p.T.</t>
  </si>
  <si>
    <t>MODERNÍ GYMNASTIKA LIBEREC z.s. - Pravidelná celoroční sportovní činnost dětí a mládeže realizovaná v oddíle MG LIBEREC z.s.</t>
  </si>
  <si>
    <t>TJ Sokol Studenec - Pravidelná celoroční sportovní činnost dětí a mládeže realizovaná v TJ Sokol studenec</t>
  </si>
  <si>
    <t>TJ Sokol Nová Ves nad Popelkou, z.s. - Pravid. celoroční sport. činnost dětí a mládeže TJ Sokol Nová Ves nad Popelkou,z.s.</t>
  </si>
  <si>
    <t>Sportovní klub Hodkovice n.M. z.s. - Pravidelná celoroční sportovní činnost dětí a mládeže realizovaná ve SK Hodkovice n.M. z.s.</t>
  </si>
  <si>
    <t>TJ TATRAN Bílý Kostel n.N., z.s. - Pravidelná celoroční sportovní činnost dětí a mládeže v TJ TATRAN Bílý Kostel n.N., z.s.</t>
  </si>
  <si>
    <t>TJ Jiskra Tanvald, z.s. - Pravidelná činnost oddílů dětí a mládeže TJ Jiskra Tanvald v r. 2018</t>
  </si>
  <si>
    <t>Klub sportovní střelby LOYD Jablonec n.N., z. s. - Pravidelná celor. sport. činnost dětí a mládeže realiz.v Klubu sportovní střelby Jablonec n.N., z. s.</t>
  </si>
  <si>
    <t>Baseball club Blesk Jablonec n.N. z.s. - Celoroční činnost mládeže v BC Blesk Jablonec n.N.</t>
  </si>
  <si>
    <t>FC Lomnice n.P., z.s. - Pravidelná celoroční sportovní činnost mládeže FC Lomnice n.P., z.s.</t>
  </si>
  <si>
    <t>Badmintonový klub TU v Liberci, z.s. - Pravidelná celoroční sportovní činnost dětí a mládeže realizovaná v BK TU v Liberci, z.s.</t>
  </si>
  <si>
    <t>TJ Sokol Frýdštejn - Podpora sportovní činnosti dětí a mládeže v TJ Sokol Frýdštejn 2018</t>
  </si>
  <si>
    <t>Tenisový klub Železný Brod, spolek - Pravidelná celoroční sportovní činnost dětí a mládeže v TK Železný Brod, spolek</t>
  </si>
  <si>
    <t>TJ Sokol Chotyně - Pravidelná celoroční sportovní činnost dětí a mládeže realizovaná v Chotyni</t>
  </si>
  <si>
    <t>AFK Nové Město p.S. z. s. - Pravidelná celoroční sportovní činnost dětí a mládeže v AFK Nové Město p.S. z. s.</t>
  </si>
  <si>
    <t>TJ Starý Harcov Liberec z.s. - Podpora sportovní činnosti dětí a mládeže v TJ Starý Harcov Liberec z.s.</t>
  </si>
  <si>
    <t>SH ČMS-Sbor dobrovolných hasičů Semily I - Pravidelná celor.sport. činnost dětí a mládeže realiz. v SH ČMS-Sbor dobrovolných hasičů Semily I</t>
  </si>
  <si>
    <t>TJ Delfín Jablonec, z. s. - Pravidelná celor. sport. činn. dětí a mládeže realizovaná v TJ Delfín Jablonec, z. s.</t>
  </si>
  <si>
    <t>TJ Jestřebí-Provodín, z.s. - Podpora sportovní činnosti dětí a mládeže v TJ Jestřebí-Provodín, z.s. v . 2018</t>
  </si>
  <si>
    <t>TJ Sokol Roztoky u Jilemnice, z. s. - Pravidelná činnost dětí vTJ Sokol Roztoky u Jilemnice</t>
  </si>
  <si>
    <t>TJ Jiskra Kamenický Šenov, Sokolská 629, z.s. - Další rozvoj stolního tenisu dětí a mládeže  v Kam.Šenově</t>
  </si>
  <si>
    <t>TJ Sokol Rozstání, z.s. - Pravidelná celoroční sportovní činnost dětí a mládeže  realizovaná v TJ Sokol Rozstání, z.s.</t>
  </si>
  <si>
    <t>Klub biatlonu Manušice, p.s. - Pravidelná celoroční sport. činnost Klubu Biatlonu Manušice, p.s. v r. 2018</t>
  </si>
  <si>
    <t>TJ Sokol Hoření Paseky - Pravidelná celoroční sportovní činnost dětí a mládeže  realizovaná v TJ Sokol Hoření Paseky</t>
  </si>
  <si>
    <t>TJ SOKOL Liberec 1 - Pravidelná celoroční sportovní činnost dětí a mládeže realizovaná v T. J. Sokol Liberec 1</t>
  </si>
  <si>
    <t>Tenisový klub Doksy spolek - Pravidelná celor.sport. činnost dětí a mládeže realizovaná v TK Doksy spolek</t>
  </si>
  <si>
    <t>Sportovní klub ToRiK Doksy z.s. - Pravidelná celoroční sportovní činnost dětí a mládeže ve SK ToRiK Doksy z.s.</t>
  </si>
  <si>
    <t>Kraso Česká Lípa, z.s. - Pravidelná celoroční sport. činnost dětí a mládeže realizovaná v Kraso Česká Lípa,z.s.</t>
  </si>
  <si>
    <t>TJ Sokol Malá Skála - Pravidelná celor. sport. činnost dětí a mládeže realizovaná v TJ Sokol Malá Skála</t>
  </si>
  <si>
    <t>TJ Stadion Nový Bor, z. s. - Podpora sportovní činnosti dětí a mládeže v TJ Stadion Nový Bor</t>
  </si>
  <si>
    <t>Sportovní rekreační kluby Jablonec n.N. (zkratka: SRK Jbc) - Zlepšení podmínek celor. pravid. sportování dětí v SRK Jablonec n.N. v r. 2018</t>
  </si>
  <si>
    <t>Změna rozpočtu - rozpočtové opatření č. 143/18</t>
  </si>
  <si>
    <t>Příloha č. 1 - tab. část ke  ZR-RO č. 143/18</t>
  </si>
  <si>
    <t>ZR - RO č. 143/18</t>
  </si>
  <si>
    <t>ZR-RO č.143/18</t>
  </si>
  <si>
    <t>TJ Bižuterie, z.s., Jablonec n/N - Podpora pravidelné celoroční sportovní činnost dětí a mládeže  v TJ Bižuterii z.s.</t>
  </si>
  <si>
    <t>KARATE SPORT RELAX z.s, Česká Lípa. - Pravidelná celoroční sportovní činnost dětí a mládeže v KARATE SPORT RELAX z.s.</t>
  </si>
  <si>
    <t>Sportovní akademie Luďka Zelenky, z.s., Český Dub - Činnost SALZ</t>
  </si>
  <si>
    <t>Sportovní klub SPORTAKTIV, z.s., Jablonec n.N. - SPORTAKTIV 2018</t>
  </si>
  <si>
    <t>Liberecký tenisový klub z.s., Liberec - Pravidelná celoroční činnost dětí a mládeže realizovaná v LTK Liberec</t>
  </si>
  <si>
    <t>TJ Slovan Vesec, z.s., Liberec - Pravidelná činnost TJ Slovan Vesec ve výchově mládeže.</t>
  </si>
  <si>
    <t>Tělovýchovná jednota Sokol Ruprechtice, z.s., Liberec - Pravidelná činnost TJ Sokola Ruprechtice v r. 2018</t>
  </si>
  <si>
    <t>Fit Studio Aerobiku Jany Boučkové z. s., Železný Brod - Pravidelná celor. spor. činnost dětí a mládeže ve Fit Studiu Aerobiku J.Boučkové z. s.</t>
  </si>
  <si>
    <t>Enliven Centre, z.s., Česká Lípa - Sport pro zdraví a pro radost 2018</t>
  </si>
  <si>
    <t>TJ Sokol Doubí z.s., Liberec - Podpora dětí a mládeže ve fotbalu v TJ Sokol Doubí</t>
  </si>
  <si>
    <t>TK Břízky, z.s., Jablonec n.N. - Tenisová škola a tenisová akademie</t>
  </si>
  <si>
    <t>HO Šutr z.s., Liberec - Pravidelné tréninky členů HO Šutr z.s.</t>
  </si>
  <si>
    <t>GRYF z.s., Liberec - Podpora úhrady nákladů spojených s pravidelnou činností dětí a mládeže Gryf z.s.</t>
  </si>
  <si>
    <t>ILMA z.s., Turnov - Podpora sportovní činnosti dětí a mládeže ve spolu ILMA 2018</t>
  </si>
  <si>
    <t>A-STYL z. s., Liberec - Pravidelná celoroční sportovní činnost dětí a mládeže v A-STYL z. s.</t>
  </si>
  <si>
    <t>Tenisové centrum Euroregion Nisa z.s., Hrádek n.N. - Sportovní činnost dětí a mládeže při TCEN 2018</t>
  </si>
  <si>
    <t>1. Novoborský šachový klub, z.s., Nový Bor - Zajištění činnosti dětí a mládeže pro rok 2018</t>
  </si>
  <si>
    <t>Ball z.s., Liberec - Pravidelná činnost BA Lynx Liberec</t>
  </si>
  <si>
    <t>Ski klub Ještěd, z. s., Liberec - Pravidelná činnost Ski klubu Ještěd</t>
  </si>
  <si>
    <t>MINIFARMA Sloup z.s., Sloup v Č. - Podpora dětského jezdeckého klubu MINIFARMA z.s.</t>
  </si>
  <si>
    <t>TJ Rochlice, Liberec - Pravidelná celoroční činnost TJ Rochlice</t>
  </si>
  <si>
    <t>TJ Sokol Horní Růžodol, Liberec - Podpora sportovní činnosti dětí a mládeže ve sport. organizacích 2018</t>
  </si>
  <si>
    <t>Kulturní ŠUM z.s., Česká Lípa - Mažoretky spolu</t>
  </si>
  <si>
    <t>Spolek Taneční klub Xtream, Jablonec n.N. - Celoroční činnost ve Spolku Taneční klub Xtream</t>
  </si>
  <si>
    <t>Rychlostní kanoistika Jablonec n.N., z.s. - Podpora sportovní činnosti dětí a mládeže v Rychlostní kanoistice Jablonec n.N., z.s.</t>
  </si>
  <si>
    <t>TĚLOCVIČNÁ JEDNOTA SOKOL RADČICE, Jablonec n.N. - Sportovní činnost dětí a mládeže v TJ Sokol Radčice v r. 2018</t>
  </si>
  <si>
    <t>SPORTOVNÍ KLUB POLICIE MAJÁK, z.s., Jablonec n.N. - Pravidelná celor.sport. činnost dětí a mládeže SKP MAJÁK</t>
  </si>
  <si>
    <t>MTB - Cyklokros Team, z.s., Lučany n.N. - MTB - CYKLOKROS TEAM 2018</t>
  </si>
  <si>
    <t>LUTRA, z. s., Stráž p.R. - Zlepšení podmínek sportovního klubu</t>
  </si>
  <si>
    <t>GOLF CLUB YPSILON, z.s., Mníšek - Sportování dětí v GOLF CLUB YPSILON, z.s.</t>
  </si>
  <si>
    <t>Jezdecký klub U bílého vlka z. s., Jablonec n.N. - Podpora sportovní činnosti dětí a mládeže JK U bílého vlka z.s.</t>
  </si>
  <si>
    <t>Klub biatlonu při sportovní škole, p.s., Jablonec n.N. - Činnost biatlonového klubu SG Jablonec 2018</t>
  </si>
  <si>
    <t>Spolek Bonsai , Tanvald - spolek přátel asijských bojových umění - výuka bojových umění v ČR</t>
  </si>
  <si>
    <t>Sportovní klub MS AUTO, z.s., Česká Lípa - Sportovní klub MS AUTO - podpora mládeže</t>
  </si>
  <si>
    <t>TJ Sokol Alšovice - Pěnčín  - Podpora sportovní činnosti dětí a mládeže v TJ Sokol Alšovice</t>
  </si>
  <si>
    <t>RO č. 43,30,135/18</t>
  </si>
  <si>
    <t>4200000</t>
  </si>
  <si>
    <t>4210000</t>
  </si>
  <si>
    <t>4220000</t>
  </si>
  <si>
    <t>xxx</t>
  </si>
  <si>
    <t>jmenovité akce programu</t>
  </si>
  <si>
    <t>Oddíl fotbalu TJ Lokomotiva Česká Lípa, z.s., Česká Lípa - FOTBALOVÉ TURNAJE MLÁDEŽE</t>
  </si>
  <si>
    <t>Sportovní oddíl Goodway z.s., Liberec IV-Perštýn - 17. ročník MTB marathónu Bike Babí léto</t>
  </si>
  <si>
    <t>ČLTK Bižuterie Jablonec n.N., z.s. - Tenisové turnaje v ČLTK Bižuterie Jablonec n.N, z.s. v r.2018</t>
  </si>
  <si>
    <t>FC Lomnice n/P, z.s. - 32. ročník mezin. turnaje přípravek v kopané a 2. ročník mezin.turnaje mládeže o pohár starosty města Lomnice n. P.</t>
  </si>
  <si>
    <t>Klub biatlonu Jilemnice,z.s. - Realizace třetího ČP v letním biatlonu pro žáky, dorost a dospělé v Jilemnici</t>
  </si>
  <si>
    <t>TJ Sokol Roztoky u Jilemnice, z. s.- Fotbalové turnaje dětí a dospělích k výročí 50-ti let spolupráce s SG Nebelschütz</t>
  </si>
  <si>
    <t>Tenisový klub Frýdlant, o.s. - Pravidelná celor.sport. činnost dětí a mládeže realizovaná v TK Frýdlant</t>
  </si>
  <si>
    <t>TJ LIAZ Jablonec n.N., z.s. - Pravidelná celoroční sportovní činnost dětí a mládeže ve sportovních oddílech TJ LIAZ v r.2018</t>
  </si>
  <si>
    <t>FC Slovan Liberec - mládež, spolek - Podpora sport. čin. dětí a mládeže realiz. v FC Slovan Liberec - mládež, spolek</t>
  </si>
  <si>
    <t>TJ Lokomotiva Česká Lípa, z.s. - Pravidelná celoroční sportovní činnost dětí a mládeže realizovaná v TJ Lokomotiva Česká Lípa</t>
  </si>
  <si>
    <t>TJ BÍLÍ TYGŘI LIBEREC - Podpora výchovného programu TJ BÍLÍ TYGŘI LIBEREC, z. s.</t>
  </si>
  <si>
    <t>FK-Cvikov z.s. - Podpora mládeže FK Cvikov z.s</t>
  </si>
  <si>
    <t>Sportovní klub dětí i dospělých v Doksech, spolek - Pravidelná celor.sport. činnost dětí a mládeže ve SK dětí i dospělých v Doksech</t>
  </si>
  <si>
    <t>ŠK ZIKUDA Turnov, z.s. - Pravidelná sportovní činnost dětí a mládeže v ŠK ZIKUDA Turnov, z.s.</t>
  </si>
  <si>
    <t>TJ Sokol Malá Skála - Pravidelná celor.sport. činnost dětí a mládeže realizovaná v T.J. Sokol Malá Skála</t>
  </si>
  <si>
    <t>TJ Tanvald z.s. - Pravidelná činnost oddílu běžeckého lyžování dětí a mládeže TJ Tanvald z.s. v r. 2018</t>
  </si>
  <si>
    <t>Paul Dance, z.s., Jilemnice - Celoroční činnost taneční skupiny Paul Dance, z. s.  v r. 2018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</si>
  <si>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</si>
  <si>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</si>
  <si>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</si>
  <si>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</si>
  <si>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</si>
  <si>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</si>
  <si>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</si>
  <si>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</si>
  <si>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</si>
  <si>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</si>
  <si>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</si>
  <si>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</si>
  <si>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</si>
  <si>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</si>
  <si>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</si>
  <si>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</si>
  <si>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</si>
  <si>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</si>
  <si>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</si>
  <si>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</si>
  <si>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</si>
  <si>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</si>
  <si>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</si>
  <si>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</si>
  <si>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</si>
  <si>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</si>
  <si>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</si>
  <si>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</si>
  <si>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</si>
  <si>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</si>
  <si>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</si>
  <si>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</si>
  <si>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</si>
  <si>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</si>
  <si>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</si>
  <si>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</si>
  <si>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</si>
  <si>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</si>
  <si>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</si>
  <si>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</si>
  <si>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</si>
  <si>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</si>
  <si>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</si>
  <si>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</si>
  <si>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</si>
  <si>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</si>
  <si>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</si>
  <si>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</si>
  <si>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</si>
  <si>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</si>
  <si>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</si>
  <si>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</si>
  <si>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</si>
  <si>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</si>
  <si>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</si>
  <si>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</si>
  <si>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</si>
  <si>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</si>
  <si>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</si>
  <si>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</si>
  <si>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</si>
  <si>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</si>
  <si>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</si>
  <si>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</si>
  <si>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</si>
  <si>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</si>
  <si>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143/18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</si>
</sst>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00"/>
    <numFmt numFmtId="165" formatCode="0.00000"/>
    <numFmt numFmtId="166" formatCode="#,##0.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0" borderId="22" applyNumberFormat="0" applyFill="0" applyAlignment="0" applyProtection="0"/>
    <xf numFmtId="0" fontId="10" fillId="0" borderId="22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17" borderId="23" applyNumberFormat="0" applyAlignment="0" applyProtection="0"/>
    <xf numFmtId="0" fontId="12" fillId="17" borderId="23" applyNumberFormat="0" applyAlignment="0" applyProtection="0"/>
    <xf numFmtId="0" fontId="13" fillId="0" borderId="24" applyNumberFormat="0" applyFill="0" applyAlignment="0" applyProtection="0"/>
    <xf numFmtId="0" fontId="13" fillId="0" borderId="24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5" fillId="0" borderId="2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" fillId="19" borderId="27" applyNumberFormat="0" applyFont="0" applyAlignment="0" applyProtection="0"/>
    <xf numFmtId="0" fontId="8" fillId="19" borderId="27" applyNumberFormat="0" applyFont="0" applyAlignment="0" applyProtection="0"/>
    <xf numFmtId="0" fontId="1" fillId="2" borderId="1" applyNumberFormat="0" applyFon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9" fillId="20" borderId="0">
      <alignment horizontal="left" vertical="center"/>
    </xf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8" borderId="29" applyNumberFormat="0" applyAlignment="0" applyProtection="0"/>
    <xf numFmtId="0" fontId="22" fillId="8" borderId="29" applyNumberFormat="0" applyAlignment="0" applyProtection="0"/>
    <xf numFmtId="0" fontId="23" fillId="21" borderId="29" applyNumberFormat="0" applyAlignment="0" applyProtection="0"/>
    <xf numFmtId="0" fontId="23" fillId="21" borderId="29" applyNumberFormat="0" applyAlignment="0" applyProtection="0"/>
    <xf numFmtId="0" fontId="24" fillId="21" borderId="30" applyNumberFormat="0" applyAlignment="0" applyProtection="0"/>
    <xf numFmtId="0" fontId="24" fillId="21" borderId="30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</cellStyleXfs>
  <cellXfs count="185">
    <xf numFmtId="0" fontId="0" fillId="0" borderId="0" xfId="0"/>
    <xf numFmtId="0" fontId="3" fillId="26" borderId="0" xfId="2" applyFill="1"/>
    <xf numFmtId="0" fontId="26" fillId="26" borderId="0" xfId="6" applyFont="1" applyFill="1" applyAlignment="1">
      <alignment horizontal="center"/>
    </xf>
    <xf numFmtId="0" fontId="7" fillId="26" borderId="0" xfId="1" applyFont="1" applyFill="1"/>
    <xf numFmtId="0" fontId="2" fillId="26" borderId="0" xfId="1" applyFill="1"/>
    <xf numFmtId="0" fontId="27" fillId="26" borderId="0" xfId="6" applyFont="1" applyFill="1" applyAlignment="1">
      <alignment horizontal="center"/>
    </xf>
    <xf numFmtId="0" fontId="28" fillId="26" borderId="0" xfId="2" applyFont="1" applyFill="1"/>
    <xf numFmtId="14" fontId="26" fillId="26" borderId="0" xfId="6" applyNumberFormat="1" applyFont="1" applyFill="1" applyAlignment="1">
      <alignment horizontal="center"/>
    </xf>
    <xf numFmtId="0" fontId="4" fillId="26" borderId="0" xfId="6" applyFont="1" applyFill="1" applyAlignment="1">
      <alignment horizontal="center"/>
    </xf>
    <xf numFmtId="0" fontId="29" fillId="26" borderId="0" xfId="1" applyFont="1" applyFill="1" applyAlignment="1">
      <alignment horizontal="center"/>
    </xf>
    <xf numFmtId="0" fontId="6" fillId="26" borderId="10" xfId="1" applyFont="1" applyFill="1" applyBorder="1" applyAlignment="1">
      <alignment horizontal="center" vertical="center"/>
    </xf>
    <xf numFmtId="0" fontId="6" fillId="26" borderId="18" xfId="1" applyFont="1" applyFill="1" applyBorder="1" applyAlignment="1">
      <alignment horizontal="center" vertical="center"/>
    </xf>
    <xf numFmtId="0" fontId="6" fillId="26" borderId="11" xfId="1" applyFont="1" applyFill="1" applyBorder="1" applyAlignment="1">
      <alignment horizontal="center" vertical="center"/>
    </xf>
    <xf numFmtId="0" fontId="6" fillId="26" borderId="31" xfId="1" applyFont="1" applyFill="1" applyBorder="1" applyAlignment="1">
      <alignment horizontal="center"/>
    </xf>
    <xf numFmtId="0" fontId="5" fillId="26" borderId="13" xfId="1" applyFont="1" applyFill="1" applyBorder="1" applyAlignment="1">
      <alignment horizontal="center"/>
    </xf>
    <xf numFmtId="49" fontId="5" fillId="26" borderId="14" xfId="1" applyNumberFormat="1" applyFont="1" applyFill="1" applyBorder="1" applyAlignment="1">
      <alignment horizontal="center"/>
    </xf>
    <xf numFmtId="0" fontId="5" fillId="26" borderId="9" xfId="1" applyFont="1" applyFill="1" applyBorder="1" applyAlignment="1">
      <alignment horizontal="center"/>
    </xf>
    <xf numFmtId="0" fontId="5" fillId="26" borderId="35" xfId="1" applyFont="1" applyFill="1" applyBorder="1" applyAlignment="1">
      <alignment horizontal="center"/>
    </xf>
    <xf numFmtId="164" fontId="5" fillId="26" borderId="36" xfId="1" applyNumberFormat="1" applyFont="1" applyFill="1" applyBorder="1" applyAlignment="1">
      <alignment wrapText="1"/>
    </xf>
    <xf numFmtId="164" fontId="5" fillId="26" borderId="36" xfId="1" applyNumberFormat="1" applyFont="1" applyFill="1" applyBorder="1" applyAlignment="1"/>
    <xf numFmtId="0" fontId="7" fillId="26" borderId="38" xfId="1" applyFont="1" applyFill="1" applyBorder="1" applyAlignment="1">
      <alignment horizontal="center"/>
    </xf>
    <xf numFmtId="0" fontId="7" fillId="26" borderId="39" xfId="1" applyFont="1" applyFill="1" applyBorder="1" applyAlignment="1">
      <alignment horizontal="center"/>
    </xf>
    <xf numFmtId="0" fontId="7" fillId="26" borderId="39" xfId="1" applyFont="1" applyFill="1" applyBorder="1" applyAlignment="1">
      <alignment horizontal="left" wrapText="1"/>
    </xf>
    <xf numFmtId="164" fontId="7" fillId="26" borderId="40" xfId="1" applyNumberFormat="1" applyFont="1" applyFill="1" applyBorder="1" applyAlignment="1">
      <alignment wrapText="1"/>
    </xf>
    <xf numFmtId="164" fontId="7" fillId="26" borderId="40" xfId="1" applyNumberFormat="1" applyFont="1" applyFill="1" applyBorder="1" applyAlignment="1"/>
    <xf numFmtId="0" fontId="5" fillId="26" borderId="41" xfId="1" applyFont="1" applyFill="1" applyBorder="1" applyAlignment="1">
      <alignment horizontal="center"/>
    </xf>
    <xf numFmtId="0" fontId="5" fillId="26" borderId="15" xfId="1" applyFont="1" applyFill="1" applyBorder="1" applyAlignment="1">
      <alignment horizontal="center"/>
    </xf>
    <xf numFmtId="0" fontId="5" fillId="26" borderId="35" xfId="1" applyFont="1" applyFill="1" applyBorder="1" applyAlignment="1">
      <alignment horizontal="left" wrapText="1"/>
    </xf>
    <xf numFmtId="0" fontId="5" fillId="26" borderId="42" xfId="1" applyFont="1" applyFill="1" applyBorder="1" applyAlignment="1">
      <alignment horizontal="center"/>
    </xf>
    <xf numFmtId="0" fontId="30" fillId="26" borderId="43" xfId="1" applyFont="1" applyFill="1" applyBorder="1" applyAlignment="1">
      <alignment horizontal="center"/>
    </xf>
    <xf numFmtId="49" fontId="5" fillId="26" borderId="20" xfId="1" applyNumberFormat="1" applyFont="1" applyFill="1" applyBorder="1" applyAlignment="1">
      <alignment horizontal="center"/>
    </xf>
    <xf numFmtId="0" fontId="30" fillId="26" borderId="43" xfId="1" applyFont="1" applyFill="1" applyBorder="1" applyAlignment="1">
      <alignment horizontal="left" wrapText="1"/>
    </xf>
    <xf numFmtId="164" fontId="7" fillId="26" borderId="44" xfId="1" applyNumberFormat="1" applyFont="1" applyFill="1" applyBorder="1" applyAlignment="1">
      <alignment wrapText="1"/>
    </xf>
    <xf numFmtId="164" fontId="7" fillId="26" borderId="44" xfId="1" applyNumberFormat="1" applyFont="1" applyFill="1" applyBorder="1" applyAlignment="1"/>
    <xf numFmtId="0" fontId="5" fillId="26" borderId="45" xfId="1" applyFont="1" applyFill="1" applyBorder="1" applyAlignment="1">
      <alignment horizontal="center"/>
    </xf>
    <xf numFmtId="0" fontId="5" fillId="26" borderId="46" xfId="1" applyFont="1" applyFill="1" applyBorder="1" applyAlignment="1">
      <alignment horizontal="center"/>
    </xf>
    <xf numFmtId="0" fontId="5" fillId="26" borderId="19" xfId="1" applyFont="1" applyFill="1" applyBorder="1" applyAlignment="1">
      <alignment horizontal="center"/>
    </xf>
    <xf numFmtId="0" fontId="5" fillId="26" borderId="46" xfId="1" applyFont="1" applyFill="1" applyBorder="1" applyAlignment="1">
      <alignment horizontal="left" wrapText="1"/>
    </xf>
    <xf numFmtId="164" fontId="5" fillId="26" borderId="47" xfId="1" applyNumberFormat="1" applyFont="1" applyFill="1" applyBorder="1" applyAlignment="1">
      <alignment wrapText="1"/>
    </xf>
    <xf numFmtId="164" fontId="5" fillId="26" borderId="47" xfId="1" applyNumberFormat="1" applyFont="1" applyFill="1" applyBorder="1" applyAlignment="1"/>
    <xf numFmtId="0" fontId="5" fillId="26" borderId="48" xfId="1" applyFont="1" applyFill="1" applyBorder="1" applyAlignment="1">
      <alignment horizontal="center"/>
    </xf>
    <xf numFmtId="0" fontId="30" fillId="26" borderId="39" xfId="1" applyFont="1" applyFill="1" applyBorder="1" applyAlignment="1">
      <alignment horizontal="center"/>
    </xf>
    <xf numFmtId="49" fontId="5" fillId="26" borderId="49" xfId="1" applyNumberFormat="1" applyFont="1" applyFill="1" applyBorder="1" applyAlignment="1">
      <alignment horizontal="center"/>
    </xf>
    <xf numFmtId="0" fontId="30" fillId="26" borderId="39" xfId="1" applyFont="1" applyFill="1" applyBorder="1" applyAlignment="1">
      <alignment horizontal="left" wrapText="1"/>
    </xf>
    <xf numFmtId="0" fontId="7" fillId="26" borderId="48" xfId="1" applyFont="1" applyFill="1" applyBorder="1" applyAlignment="1">
      <alignment horizontal="center"/>
    </xf>
    <xf numFmtId="0" fontId="5" fillId="26" borderId="35" xfId="5" applyFont="1" applyFill="1" applyBorder="1" applyAlignment="1">
      <alignment horizontal="left" wrapText="1"/>
    </xf>
    <xf numFmtId="0" fontId="5" fillId="26" borderId="8" xfId="1" applyFont="1" applyFill="1" applyBorder="1" applyAlignment="1">
      <alignment horizontal="center" vertical="center"/>
    </xf>
    <xf numFmtId="0" fontId="5" fillId="26" borderId="46" xfId="1" applyFont="1" applyFill="1" applyBorder="1" applyAlignment="1">
      <alignment horizontal="center" vertical="center"/>
    </xf>
    <xf numFmtId="0" fontId="5" fillId="26" borderId="9" xfId="1" applyFont="1" applyFill="1" applyBorder="1" applyAlignment="1">
      <alignment horizontal="center" vertical="center"/>
    </xf>
    <xf numFmtId="49" fontId="5" fillId="26" borderId="35" xfId="1" applyNumberFormat="1" applyFont="1" applyFill="1" applyBorder="1" applyAlignment="1">
      <alignment horizontal="left" vertical="center" wrapText="1"/>
    </xf>
    <xf numFmtId="0" fontId="7" fillId="26" borderId="39" xfId="7" applyFont="1" applyFill="1" applyBorder="1" applyAlignment="1">
      <alignment horizontal="center" vertical="center"/>
    </xf>
    <xf numFmtId="0" fontId="7" fillId="26" borderId="39" xfId="7" applyFont="1" applyFill="1" applyBorder="1" applyAlignment="1">
      <alignment vertical="center" wrapText="1"/>
    </xf>
    <xf numFmtId="0" fontId="7" fillId="26" borderId="42" xfId="1" applyFont="1" applyFill="1" applyBorder="1" applyAlignment="1">
      <alignment horizontal="center"/>
    </xf>
    <xf numFmtId="0" fontId="7" fillId="26" borderId="43" xfId="1" applyFont="1" applyFill="1" applyBorder="1" applyAlignment="1">
      <alignment horizontal="center"/>
    </xf>
    <xf numFmtId="0" fontId="7" fillId="26" borderId="43" xfId="7" applyFont="1" applyFill="1" applyBorder="1" applyAlignment="1">
      <alignment horizontal="center" vertical="center"/>
    </xf>
    <xf numFmtId="0" fontId="7" fillId="26" borderId="43" xfId="7" applyFont="1" applyFill="1" applyBorder="1" applyAlignment="1">
      <alignment vertical="center" wrapText="1"/>
    </xf>
    <xf numFmtId="49" fontId="5" fillId="26" borderId="14" xfId="1" applyNumberFormat="1" applyFont="1" applyFill="1" applyBorder="1" applyAlignment="1"/>
    <xf numFmtId="0" fontId="5" fillId="26" borderId="35" xfId="1" applyFont="1" applyFill="1" applyBorder="1" applyAlignment="1">
      <alignment horizontal="center" vertical="center"/>
    </xf>
    <xf numFmtId="49" fontId="5" fillId="26" borderId="16" xfId="1" applyNumberFormat="1" applyFont="1" applyFill="1" applyBorder="1" applyAlignment="1"/>
    <xf numFmtId="0" fontId="7" fillId="26" borderId="17" xfId="1" applyFont="1" applyFill="1" applyBorder="1" applyAlignment="1">
      <alignment horizontal="center"/>
    </xf>
    <xf numFmtId="49" fontId="5" fillId="26" borderId="7" xfId="1" applyNumberFormat="1" applyFont="1" applyFill="1" applyBorder="1" applyAlignment="1"/>
    <xf numFmtId="49" fontId="5" fillId="26" borderId="46" xfId="1" applyNumberFormat="1" applyFont="1" applyFill="1" applyBorder="1" applyAlignment="1">
      <alignment horizontal="left" vertical="center" wrapText="1"/>
    </xf>
    <xf numFmtId="49" fontId="5" fillId="26" borderId="51" xfId="1" applyNumberFormat="1" applyFont="1" applyFill="1" applyBorder="1" applyAlignment="1"/>
    <xf numFmtId="0" fontId="7" fillId="26" borderId="43" xfId="1" applyFont="1" applyFill="1" applyBorder="1" applyAlignment="1">
      <alignment horizontal="left" wrapText="1"/>
    </xf>
    <xf numFmtId="49" fontId="5" fillId="26" borderId="16" xfId="1" applyNumberFormat="1" applyFont="1" applyFill="1" applyBorder="1" applyAlignment="1">
      <alignment horizontal="center"/>
    </xf>
    <xf numFmtId="0" fontId="7" fillId="26" borderId="52" xfId="1" applyFont="1" applyFill="1" applyBorder="1" applyAlignment="1">
      <alignment horizontal="center"/>
    </xf>
    <xf numFmtId="0" fontId="30" fillId="26" borderId="53" xfId="1" applyFont="1" applyFill="1" applyBorder="1" applyAlignment="1">
      <alignment horizontal="center"/>
    </xf>
    <xf numFmtId="49" fontId="5" fillId="26" borderId="54" xfId="1" applyNumberFormat="1" applyFont="1" applyFill="1" applyBorder="1" applyAlignment="1">
      <alignment horizontal="center"/>
    </xf>
    <xf numFmtId="0" fontId="30" fillId="26" borderId="53" xfId="1" applyFont="1" applyFill="1" applyBorder="1" applyAlignment="1">
      <alignment horizontal="left" wrapText="1"/>
    </xf>
    <xf numFmtId="164" fontId="7" fillId="26" borderId="55" xfId="1" applyNumberFormat="1" applyFont="1" applyFill="1" applyBorder="1" applyAlignment="1">
      <alignment wrapText="1"/>
    </xf>
    <xf numFmtId="164" fontId="7" fillId="26" borderId="55" xfId="1" applyNumberFormat="1" applyFont="1" applyFill="1" applyBorder="1" applyAlignment="1"/>
    <xf numFmtId="0" fontId="5" fillId="26" borderId="52" xfId="1" applyFont="1" applyFill="1" applyBorder="1" applyAlignment="1">
      <alignment horizontal="center"/>
    </xf>
    <xf numFmtId="0" fontId="5" fillId="26" borderId="53" xfId="1" applyFont="1" applyFill="1" applyBorder="1" applyAlignment="1">
      <alignment horizontal="center"/>
    </xf>
    <xf numFmtId="0" fontId="5" fillId="26" borderId="54" xfId="1" applyFont="1" applyFill="1" applyBorder="1" applyAlignment="1">
      <alignment horizontal="center"/>
    </xf>
    <xf numFmtId="0" fontId="5" fillId="26" borderId="53" xfId="1" applyFont="1" applyFill="1" applyBorder="1" applyAlignment="1">
      <alignment horizontal="left" wrapText="1"/>
    </xf>
    <xf numFmtId="164" fontId="5" fillId="26" borderId="55" xfId="1" applyNumberFormat="1" applyFont="1" applyFill="1" applyBorder="1" applyAlignment="1">
      <alignment wrapText="1"/>
    </xf>
    <xf numFmtId="164" fontId="5" fillId="26" borderId="55" xfId="1" applyNumberFormat="1" applyFont="1" applyFill="1" applyBorder="1" applyAlignment="1"/>
    <xf numFmtId="0" fontId="7" fillId="26" borderId="50" xfId="1" applyFont="1" applyFill="1" applyBorder="1" applyAlignment="1">
      <alignment horizontal="center"/>
    </xf>
    <xf numFmtId="164" fontId="5" fillId="26" borderId="41" xfId="1" applyNumberFormat="1" applyFont="1" applyFill="1" applyBorder="1"/>
    <xf numFmtId="164" fontId="7" fillId="26" borderId="42" xfId="1" applyNumberFormat="1" applyFont="1" applyFill="1" applyBorder="1"/>
    <xf numFmtId="164" fontId="7" fillId="26" borderId="48" xfId="1" applyNumberFormat="1" applyFont="1" applyFill="1" applyBorder="1"/>
    <xf numFmtId="164" fontId="5" fillId="26" borderId="36" xfId="1" applyNumberFormat="1" applyFont="1" applyFill="1" applyBorder="1"/>
    <xf numFmtId="164" fontId="5" fillId="0" borderId="36" xfId="1" applyNumberFormat="1" applyFont="1" applyFill="1" applyBorder="1" applyAlignment="1">
      <alignment wrapText="1"/>
    </xf>
    <xf numFmtId="164" fontId="7" fillId="0" borderId="40" xfId="1" applyNumberFormat="1" applyFont="1" applyFill="1" applyBorder="1" applyAlignment="1">
      <alignment wrapText="1"/>
    </xf>
    <xf numFmtId="164" fontId="7" fillId="0" borderId="44" xfId="1" applyNumberFormat="1" applyFont="1" applyFill="1" applyBorder="1" applyAlignment="1">
      <alignment wrapText="1"/>
    </xf>
    <xf numFmtId="164" fontId="7" fillId="26" borderId="32" xfId="1" applyNumberFormat="1" applyFont="1" applyFill="1" applyBorder="1"/>
    <xf numFmtId="164" fontId="7" fillId="26" borderId="34" xfId="1" applyNumberFormat="1" applyFont="1" applyFill="1" applyBorder="1" applyAlignment="1">
      <alignment wrapText="1"/>
    </xf>
    <xf numFmtId="0" fontId="6" fillId="26" borderId="31" xfId="1" applyFont="1" applyFill="1" applyBorder="1" applyAlignment="1">
      <alignment horizontal="center" wrapText="1"/>
    </xf>
    <xf numFmtId="4" fontId="2" fillId="26" borderId="0" xfId="1" applyNumberFormat="1" applyFill="1"/>
    <xf numFmtId="49" fontId="5" fillId="26" borderId="35" xfId="5" applyNumberFormat="1" applyFont="1" applyFill="1" applyBorder="1" applyAlignment="1">
      <alignment horizontal="center"/>
    </xf>
    <xf numFmtId="49" fontId="5" fillId="26" borderId="14" xfId="5" applyNumberFormat="1" applyFont="1" applyFill="1" applyBorder="1" applyAlignment="1">
      <alignment horizontal="center"/>
    </xf>
    <xf numFmtId="49" fontId="5" fillId="26" borderId="43" xfId="5" applyNumberFormat="1" applyFont="1" applyFill="1" applyBorder="1" applyAlignment="1">
      <alignment horizontal="center"/>
    </xf>
    <xf numFmtId="49" fontId="5" fillId="26" borderId="20" xfId="5" applyNumberFormat="1" applyFont="1" applyFill="1" applyBorder="1" applyAlignment="1">
      <alignment horizontal="center"/>
    </xf>
    <xf numFmtId="0" fontId="5" fillId="26" borderId="17" xfId="1" applyFont="1" applyFill="1" applyBorder="1" applyAlignment="1">
      <alignment horizontal="center"/>
    </xf>
    <xf numFmtId="0" fontId="5" fillId="26" borderId="43" xfId="1" applyFont="1" applyFill="1" applyBorder="1" applyAlignment="1">
      <alignment horizontal="center"/>
    </xf>
    <xf numFmtId="0" fontId="5" fillId="26" borderId="43" xfId="1" applyFont="1" applyFill="1" applyBorder="1" applyAlignment="1">
      <alignment horizontal="left" wrapText="1"/>
    </xf>
    <xf numFmtId="164" fontId="5" fillId="26" borderId="44" xfId="1" applyNumberFormat="1" applyFont="1" applyFill="1" applyBorder="1" applyAlignment="1">
      <alignment wrapText="1"/>
    </xf>
    <xf numFmtId="164" fontId="5" fillId="26" borderId="42" xfId="1" applyNumberFormat="1" applyFont="1" applyFill="1" applyBorder="1"/>
    <xf numFmtId="164" fontId="5" fillId="26" borderId="44" xfId="1" applyNumberFormat="1" applyFont="1" applyFill="1" applyBorder="1"/>
    <xf numFmtId="49" fontId="5" fillId="26" borderId="35" xfId="1" applyNumberFormat="1" applyFont="1" applyFill="1" applyBorder="1" applyAlignment="1">
      <alignment horizontal="left" wrapText="1"/>
    </xf>
    <xf numFmtId="0" fontId="7" fillId="26" borderId="37" xfId="1" applyFont="1" applyFill="1" applyBorder="1" applyAlignment="1">
      <alignment horizontal="center"/>
    </xf>
    <xf numFmtId="49" fontId="7" fillId="26" borderId="39" xfId="5" applyNumberFormat="1" applyFont="1" applyFill="1" applyBorder="1" applyAlignment="1">
      <alignment horizontal="center"/>
    </xf>
    <xf numFmtId="49" fontId="7" fillId="26" borderId="51" xfId="5" applyNumberFormat="1" applyFont="1" applyFill="1" applyBorder="1" applyAlignment="1">
      <alignment horizontal="center"/>
    </xf>
    <xf numFmtId="164" fontId="5" fillId="26" borderId="15" xfId="1" applyNumberFormat="1" applyFont="1" applyFill="1" applyBorder="1"/>
    <xf numFmtId="164" fontId="7" fillId="26" borderId="20" xfId="1" applyNumberFormat="1" applyFont="1" applyFill="1" applyBorder="1"/>
    <xf numFmtId="165" fontId="2" fillId="26" borderId="0" xfId="1" applyNumberFormat="1" applyFill="1"/>
    <xf numFmtId="0" fontId="5" fillId="27" borderId="21" xfId="1" applyFont="1" applyFill="1" applyBorder="1" applyAlignment="1">
      <alignment horizontal="center" wrapText="1"/>
    </xf>
    <xf numFmtId="0" fontId="5" fillId="27" borderId="3" xfId="1" applyFont="1" applyFill="1" applyBorder="1" applyAlignment="1">
      <alignment horizontal="center" wrapText="1"/>
    </xf>
    <xf numFmtId="0" fontId="5" fillId="27" borderId="4" xfId="1" applyFont="1" applyFill="1" applyBorder="1" applyAlignment="1">
      <alignment horizontal="center" wrapText="1"/>
    </xf>
    <xf numFmtId="0" fontId="5" fillId="27" borderId="5" xfId="1" applyFont="1" applyFill="1" applyBorder="1" applyAlignment="1">
      <alignment horizontal="center" wrapText="1"/>
    </xf>
    <xf numFmtId="0" fontId="5" fillId="27" borderId="6" xfId="1" applyFont="1" applyFill="1" applyBorder="1" applyAlignment="1">
      <alignment horizontal="left" wrapText="1"/>
    </xf>
    <xf numFmtId="164" fontId="5" fillId="27" borderId="34" xfId="1" applyNumberFormat="1" applyFont="1" applyFill="1" applyBorder="1" applyAlignment="1">
      <alignment wrapText="1"/>
    </xf>
    <xf numFmtId="164" fontId="5" fillId="27" borderId="31" xfId="1" applyNumberFormat="1" applyFont="1" applyFill="1" applyBorder="1" applyAlignment="1">
      <alignment wrapText="1"/>
    </xf>
    <xf numFmtId="164" fontId="5" fillId="28" borderId="34" xfId="1" applyNumberFormat="1" applyFont="1" applyFill="1" applyBorder="1" applyAlignment="1">
      <alignment wrapText="1"/>
    </xf>
    <xf numFmtId="164" fontId="5" fillId="28" borderId="31" xfId="1" applyNumberFormat="1" applyFont="1" applyFill="1" applyBorder="1" applyAlignment="1">
      <alignment wrapText="1"/>
    </xf>
    <xf numFmtId="0" fontId="5" fillId="29" borderId="32" xfId="1" applyFont="1" applyFill="1" applyBorder="1" applyAlignment="1">
      <alignment horizontal="center" vertical="center" wrapText="1"/>
    </xf>
    <xf numFmtId="164" fontId="5" fillId="29" borderId="34" xfId="1" applyNumberFormat="1" applyFont="1" applyFill="1" applyBorder="1" applyAlignment="1">
      <alignment wrapText="1"/>
    </xf>
    <xf numFmtId="164" fontId="5" fillId="29" borderId="34" xfId="1" applyNumberFormat="1" applyFont="1" applyFill="1" applyBorder="1" applyAlignment="1"/>
    <xf numFmtId="164" fontId="5" fillId="29" borderId="2" xfId="1" applyNumberFormat="1" applyFont="1" applyFill="1" applyBorder="1"/>
    <xf numFmtId="164" fontId="5" fillId="29" borderId="31" xfId="1" applyNumberFormat="1" applyFont="1" applyFill="1" applyBorder="1" applyAlignment="1">
      <alignment wrapText="1"/>
    </xf>
    <xf numFmtId="0" fontId="5" fillId="29" borderId="2" xfId="1" applyFont="1" applyFill="1" applyBorder="1" applyAlignment="1">
      <alignment horizontal="center" vertical="center" wrapText="1"/>
    </xf>
    <xf numFmtId="0" fontId="5" fillId="28" borderId="32" xfId="1" applyFont="1" applyFill="1" applyBorder="1" applyAlignment="1">
      <alignment horizontal="center" vertical="center"/>
    </xf>
    <xf numFmtId="0" fontId="5" fillId="28" borderId="11" xfId="1" applyFont="1" applyFill="1" applyBorder="1" applyAlignment="1">
      <alignment horizontal="left" vertical="center" wrapText="1"/>
    </xf>
    <xf numFmtId="164" fontId="5" fillId="28" borderId="32" xfId="1" applyNumberFormat="1" applyFont="1" applyFill="1" applyBorder="1"/>
    <xf numFmtId="164" fontId="5" fillId="28" borderId="44" xfId="1" applyNumberFormat="1" applyFont="1" applyFill="1" applyBorder="1" applyAlignment="1">
      <alignment wrapText="1"/>
    </xf>
    <xf numFmtId="164" fontId="5" fillId="28" borderId="40" xfId="1" applyNumberFormat="1" applyFont="1" applyFill="1" applyBorder="1" applyAlignment="1">
      <alignment wrapText="1"/>
    </xf>
    <xf numFmtId="0" fontId="5" fillId="28" borderId="2" xfId="1" applyFont="1" applyFill="1" applyBorder="1" applyAlignment="1">
      <alignment horizontal="center" vertical="center"/>
    </xf>
    <xf numFmtId="0" fontId="5" fillId="28" borderId="3" xfId="1" applyFont="1" applyFill="1" applyBorder="1" applyAlignment="1">
      <alignment horizontal="left" vertical="center" wrapText="1"/>
    </xf>
    <xf numFmtId="164" fontId="5" fillId="28" borderId="31" xfId="1" applyNumberFormat="1" applyFont="1" applyFill="1" applyBorder="1" applyAlignment="1"/>
    <xf numFmtId="0" fontId="5" fillId="28" borderId="2" xfId="1" applyFont="1" applyFill="1" applyBorder="1" applyAlignment="1">
      <alignment horizontal="right" vertical="center"/>
    </xf>
    <xf numFmtId="0" fontId="5" fillId="28" borderId="3" xfId="1" applyFont="1" applyFill="1" applyBorder="1" applyAlignment="1">
      <alignment vertical="center" wrapText="1"/>
    </xf>
    <xf numFmtId="0" fontId="32" fillId="0" borderId="0" xfId="0" applyFont="1" applyFill="1"/>
    <xf numFmtId="0" fontId="32" fillId="0" borderId="0" xfId="0" applyFont="1" applyFill="1" applyAlignment="1">
      <alignment horizontal="right"/>
    </xf>
    <xf numFmtId="0" fontId="33" fillId="30" borderId="21" xfId="0" applyFont="1" applyFill="1" applyBorder="1" applyAlignment="1">
      <alignment horizontal="center" vertical="center" wrapText="1"/>
    </xf>
    <xf numFmtId="0" fontId="33" fillId="30" borderId="5" xfId="0" applyFont="1" applyFill="1" applyBorder="1" applyAlignment="1">
      <alignment horizontal="center" vertical="center" wrapText="1"/>
    </xf>
    <xf numFmtId="0" fontId="33" fillId="30" borderId="57" xfId="0" applyFont="1" applyFill="1" applyBorder="1" applyAlignment="1">
      <alignment horizontal="center" vertical="center" wrapText="1"/>
    </xf>
    <xf numFmtId="0" fontId="34" fillId="0" borderId="58" xfId="0" applyFont="1" applyBorder="1" applyAlignment="1">
      <alignment vertical="center" wrapText="1"/>
    </xf>
    <xf numFmtId="0" fontId="34" fillId="0" borderId="8" xfId="0" applyFont="1" applyBorder="1" applyAlignment="1">
      <alignment horizontal="right" vertical="center" wrapText="1"/>
    </xf>
    <xf numFmtId="4" fontId="34" fillId="0" borderId="8" xfId="0" applyNumberFormat="1" applyFont="1" applyBorder="1" applyAlignment="1">
      <alignment horizontal="right" vertical="center" wrapText="1"/>
    </xf>
    <xf numFmtId="4" fontId="34" fillId="0" borderId="59" xfId="0" applyNumberFormat="1" applyFont="1" applyBorder="1" applyAlignment="1">
      <alignment horizontal="right" vertical="center" wrapText="1"/>
    </xf>
    <xf numFmtId="0" fontId="35" fillId="0" borderId="60" xfId="0" applyFont="1" applyBorder="1" applyAlignment="1">
      <alignment vertical="center" wrapText="1"/>
    </xf>
    <xf numFmtId="0" fontId="35" fillId="0" borderId="61" xfId="0" applyFont="1" applyBorder="1" applyAlignment="1">
      <alignment horizontal="right" vertical="center" wrapText="1"/>
    </xf>
    <xf numFmtId="4" fontId="35" fillId="0" borderId="61" xfId="0" applyNumberFormat="1" applyFont="1" applyBorder="1" applyAlignment="1">
      <alignment horizontal="right" vertical="center" wrapText="1"/>
    </xf>
    <xf numFmtId="4" fontId="35" fillId="0" borderId="61" xfId="0" applyNumberFormat="1" applyFont="1" applyBorder="1" applyAlignment="1">
      <alignment vertical="center"/>
    </xf>
    <xf numFmtId="4" fontId="35" fillId="0" borderId="62" xfId="0" applyNumberFormat="1" applyFont="1" applyBorder="1" applyAlignment="1">
      <alignment vertical="center"/>
    </xf>
    <xf numFmtId="4" fontId="0" fillId="0" borderId="0" xfId="0" applyNumberFormat="1"/>
    <xf numFmtId="4" fontId="35" fillId="0" borderId="8" xfId="0" applyNumberFormat="1" applyFont="1" applyBorder="1" applyAlignment="1">
      <alignment horizontal="right" vertical="center" wrapText="1"/>
    </xf>
    <xf numFmtId="0" fontId="34" fillId="0" borderId="60" xfId="0" applyFont="1" applyBorder="1" applyAlignment="1">
      <alignment vertical="center" wrapText="1"/>
    </xf>
    <xf numFmtId="4" fontId="34" fillId="0" borderId="61" xfId="0" applyNumberFormat="1" applyFont="1" applyBorder="1" applyAlignment="1">
      <alignment horizontal="right" vertical="center" wrapText="1"/>
    </xf>
    <xf numFmtId="4" fontId="34" fillId="0" borderId="62" xfId="0" applyNumberFormat="1" applyFont="1" applyBorder="1" applyAlignment="1">
      <alignment horizontal="right" vertical="center" wrapText="1"/>
    </xf>
    <xf numFmtId="4" fontId="35" fillId="0" borderId="62" xfId="0" applyNumberFormat="1" applyFont="1" applyBorder="1" applyAlignment="1">
      <alignment horizontal="right" vertical="center" wrapText="1"/>
    </xf>
    <xf numFmtId="0" fontId="34" fillId="0" borderId="61" xfId="0" applyFont="1" applyBorder="1" applyAlignment="1">
      <alignment horizontal="right" vertical="center" wrapText="1"/>
    </xf>
    <xf numFmtId="0" fontId="35" fillId="0" borderId="37" xfId="0" applyFont="1" applyBorder="1" applyAlignment="1">
      <alignment vertical="center" wrapText="1"/>
    </xf>
    <xf numFmtId="0" fontId="35" fillId="0" borderId="38" xfId="0" applyFont="1" applyBorder="1" applyAlignment="1">
      <alignment horizontal="right" vertical="center" wrapText="1"/>
    </xf>
    <xf numFmtId="4" fontId="35" fillId="0" borderId="38" xfId="0" applyNumberFormat="1" applyFont="1" applyBorder="1" applyAlignment="1">
      <alignment horizontal="right" vertical="center" wrapText="1"/>
    </xf>
    <xf numFmtId="4" fontId="35" fillId="0" borderId="63" xfId="0" applyNumberFormat="1" applyFont="1" applyBorder="1" applyAlignment="1">
      <alignment horizontal="right" vertical="center" wrapText="1"/>
    </xf>
    <xf numFmtId="0" fontId="34" fillId="0" borderId="21" xfId="0" applyFont="1" applyBorder="1" applyAlignment="1">
      <alignment vertical="center" wrapText="1"/>
    </xf>
    <xf numFmtId="0" fontId="34" fillId="0" borderId="5" xfId="0" applyFont="1" applyBorder="1" applyAlignment="1">
      <alignment horizontal="right" vertical="center" wrapText="1"/>
    </xf>
    <xf numFmtId="4" fontId="34" fillId="0" borderId="5" xfId="0" applyNumberFormat="1" applyFont="1" applyBorder="1" applyAlignment="1">
      <alignment horizontal="right" vertical="center" wrapText="1"/>
    </xf>
    <xf numFmtId="4" fontId="34" fillId="0" borderId="57" xfId="0" applyNumberFormat="1" applyFont="1" applyBorder="1" applyAlignment="1">
      <alignment horizontal="right" vertical="center" wrapText="1"/>
    </xf>
    <xf numFmtId="0" fontId="32" fillId="0" borderId="0" xfId="0" applyFont="1" applyFill="1" applyBorder="1"/>
    <xf numFmtId="166" fontId="32" fillId="0" borderId="56" xfId="0" applyNumberFormat="1" applyFont="1" applyFill="1" applyBorder="1" applyAlignment="1">
      <alignment horizontal="right"/>
    </xf>
    <xf numFmtId="0" fontId="35" fillId="0" borderId="58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right" vertical="center" wrapText="1"/>
    </xf>
    <xf numFmtId="4" fontId="35" fillId="0" borderId="59" xfId="0" applyNumberFormat="1" applyFont="1" applyBorder="1" applyAlignment="1">
      <alignment horizontal="right" vertical="center" wrapText="1"/>
    </xf>
    <xf numFmtId="0" fontId="35" fillId="0" borderId="60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49" fontId="5" fillId="28" borderId="3" xfId="1" applyNumberFormat="1" applyFont="1" applyFill="1" applyBorder="1" applyAlignment="1">
      <alignment horizontal="left" vertical="center"/>
    </xf>
    <xf numFmtId="49" fontId="5" fillId="28" borderId="6" xfId="1" applyNumberFormat="1" applyFont="1" applyFill="1" applyBorder="1" applyAlignment="1">
      <alignment horizontal="left" vertical="center"/>
    </xf>
    <xf numFmtId="49" fontId="5" fillId="28" borderId="4" xfId="1" applyNumberFormat="1" applyFont="1" applyFill="1" applyBorder="1" applyAlignment="1">
      <alignment horizontal="left" vertical="center"/>
    </xf>
    <xf numFmtId="49" fontId="5" fillId="28" borderId="3" xfId="1" applyNumberFormat="1" applyFont="1" applyFill="1" applyBorder="1" applyAlignment="1">
      <alignment vertical="center"/>
    </xf>
    <xf numFmtId="49" fontId="5" fillId="28" borderId="6" xfId="1" applyNumberFormat="1" applyFont="1" applyFill="1" applyBorder="1" applyAlignment="1">
      <alignment vertical="center"/>
    </xf>
    <xf numFmtId="49" fontId="5" fillId="28" borderId="11" xfId="1" applyNumberFormat="1" applyFont="1" applyFill="1" applyBorder="1" applyAlignment="1">
      <alignment horizontal="left" vertical="center"/>
    </xf>
    <xf numFmtId="49" fontId="5" fillId="28" borderId="33" xfId="1" applyNumberFormat="1" applyFont="1" applyFill="1" applyBorder="1" applyAlignment="1">
      <alignment horizontal="left" vertical="center"/>
    </xf>
    <xf numFmtId="49" fontId="5" fillId="28" borderId="12" xfId="1" applyNumberFormat="1" applyFont="1" applyFill="1" applyBorder="1" applyAlignment="1">
      <alignment horizontal="left" vertical="center"/>
    </xf>
    <xf numFmtId="0" fontId="5" fillId="29" borderId="3" xfId="1" applyFont="1" applyFill="1" applyBorder="1" applyAlignment="1">
      <alignment horizontal="left" vertical="center" wrapText="1"/>
    </xf>
    <xf numFmtId="0" fontId="5" fillId="29" borderId="6" xfId="1" applyFont="1" applyFill="1" applyBorder="1" applyAlignment="1">
      <alignment horizontal="left" vertical="center" wrapText="1"/>
    </xf>
    <xf numFmtId="0" fontId="27" fillId="26" borderId="0" xfId="6" applyFont="1" applyFill="1" applyAlignment="1">
      <alignment horizontal="center"/>
    </xf>
    <xf numFmtId="0" fontId="4" fillId="26" borderId="0" xfId="6" applyFont="1" applyFill="1" applyAlignment="1">
      <alignment horizontal="center"/>
    </xf>
    <xf numFmtId="0" fontId="6" fillId="26" borderId="11" xfId="1" applyFont="1" applyFill="1" applyBorder="1" applyAlignment="1">
      <alignment horizontal="center" vertical="center"/>
    </xf>
    <xf numFmtId="0" fontId="2" fillId="26" borderId="12" xfId="6" applyFill="1" applyBorder="1" applyAlignment="1">
      <alignment horizontal="center" vertical="center"/>
    </xf>
    <xf numFmtId="0" fontId="5" fillId="29" borderId="11" xfId="1" applyFont="1" applyFill="1" applyBorder="1" applyAlignment="1">
      <alignment horizontal="left" vertical="center" wrapText="1"/>
    </xf>
    <xf numFmtId="0" fontId="5" fillId="29" borderId="33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/>
    </xf>
    <xf numFmtId="0" fontId="31" fillId="30" borderId="56" xfId="0" applyFont="1" applyFill="1" applyBorder="1" applyAlignment="1">
      <alignment horizontal="center"/>
    </xf>
  </cellXfs>
  <cellStyles count="116">
    <cellStyle name="20 % – Zvýraznění1 2" xfId="9"/>
    <cellStyle name="20 % – Zvýraznění1 3" xfId="10"/>
    <cellStyle name="20 % – Zvýraznění2 2" xfId="11"/>
    <cellStyle name="20 % – Zvýraznění2 3" xfId="12"/>
    <cellStyle name="20 % – Zvýraznění3 2" xfId="13"/>
    <cellStyle name="20 % – Zvýraznění3 3" xfId="14"/>
    <cellStyle name="20 % – Zvýraznění4 2" xfId="15"/>
    <cellStyle name="20 % – Zvýraznění4 3" xfId="16"/>
    <cellStyle name="20 % – Zvýraznění5 2" xfId="17"/>
    <cellStyle name="20 % – Zvýraznění5 3" xfId="18"/>
    <cellStyle name="20 % – Zvýraznění6 2" xfId="19"/>
    <cellStyle name="20 % – Zvýraznění6 3" xfId="20"/>
    <cellStyle name="40 % – Zvýraznění1 2" xfId="21"/>
    <cellStyle name="40 % – Zvýraznění1 3" xfId="22"/>
    <cellStyle name="40 % – Zvýraznění2 2" xfId="23"/>
    <cellStyle name="40 % – Zvýraznění2 3" xfId="24"/>
    <cellStyle name="40 % – Zvýraznění3 2" xfId="25"/>
    <cellStyle name="40 % – Zvýraznění3 3" xfId="26"/>
    <cellStyle name="40 % – Zvýraznění4 2" xfId="27"/>
    <cellStyle name="40 % – Zvýraznění4 3" xfId="28"/>
    <cellStyle name="40 % – Zvýraznění5 2" xfId="29"/>
    <cellStyle name="40 % – Zvýraznění5 3" xfId="30"/>
    <cellStyle name="40 % – Zvýraznění6 2" xfId="31"/>
    <cellStyle name="40 % – Zvýraznění6 3" xfId="32"/>
    <cellStyle name="60 % – Zvýraznění1 2" xfId="33"/>
    <cellStyle name="60 % – Zvýraznění1 3" xfId="34"/>
    <cellStyle name="60 % – Zvýraznění2 2" xfId="35"/>
    <cellStyle name="60 % – Zvýraznění2 3" xfId="36"/>
    <cellStyle name="60 % – Zvýraznění3 2" xfId="37"/>
    <cellStyle name="60 % – Zvýraznění3 3" xfId="38"/>
    <cellStyle name="60 % – Zvýraznění4 2" xfId="39"/>
    <cellStyle name="60 % – Zvýraznění4 3" xfId="40"/>
    <cellStyle name="60 % – Zvýraznění5 2" xfId="41"/>
    <cellStyle name="60 % – Zvýraznění5 3" xfId="42"/>
    <cellStyle name="60 % – Zvýraznění6 2" xfId="43"/>
    <cellStyle name="60 % – Zvýraznění6 3" xfId="44"/>
    <cellStyle name="Celkem 2" xfId="45"/>
    <cellStyle name="Celkem 3" xfId="46"/>
    <cellStyle name="Čárka 2" xfId="47"/>
    <cellStyle name="čárky 2" xfId="48"/>
    <cellStyle name="čárky 2 2" xfId="49"/>
    <cellStyle name="čárky 3" xfId="50"/>
    <cellStyle name="čárky 3 2" xfId="51"/>
    <cellStyle name="čárky 3 3" xfId="52"/>
    <cellStyle name="Chybně 2" xfId="53"/>
    <cellStyle name="Chybně 3" xfId="54"/>
    <cellStyle name="Kontrolní buňka 2" xfId="55"/>
    <cellStyle name="Kontrolní buňka 3" xfId="56"/>
    <cellStyle name="Nadpis 1 2" xfId="57"/>
    <cellStyle name="Nadpis 1 3" xfId="58"/>
    <cellStyle name="Nadpis 2 2" xfId="59"/>
    <cellStyle name="Nadpis 2 3" xfId="60"/>
    <cellStyle name="Nadpis 3 2" xfId="61"/>
    <cellStyle name="Nadpis 3 3" xfId="62"/>
    <cellStyle name="Nadpis 4 2" xfId="63"/>
    <cellStyle name="Nadpis 4 3" xfId="64"/>
    <cellStyle name="Název 2" xfId="65"/>
    <cellStyle name="Název 3" xfId="66"/>
    <cellStyle name="Neutrální 2" xfId="67"/>
    <cellStyle name="Neutrální 3" xfId="68"/>
    <cellStyle name="Normální" xfId="0" builtinId="0"/>
    <cellStyle name="Normální 10" xfId="69"/>
    <cellStyle name="Normální 11" xfId="6"/>
    <cellStyle name="Normální 12" xfId="70"/>
    <cellStyle name="Normální 13" xfId="71"/>
    <cellStyle name="Normální 14" xfId="72"/>
    <cellStyle name="normální 2" xfId="3"/>
    <cellStyle name="normální 2 2" xfId="73"/>
    <cellStyle name="Normální 22" xfId="74"/>
    <cellStyle name="Normální 3" xfId="4"/>
    <cellStyle name="Normální 3 2" xfId="75"/>
    <cellStyle name="Normální 4" xfId="8"/>
    <cellStyle name="Normální 4 2" xfId="76"/>
    <cellStyle name="Normální 4 2 2" xfId="77"/>
    <cellStyle name="Normální 5" xfId="78"/>
    <cellStyle name="Normální 5 2" xfId="79"/>
    <cellStyle name="Normální 5 2 2" xfId="80"/>
    <cellStyle name="Normální 5 3" xfId="81"/>
    <cellStyle name="Normální 6" xfId="82"/>
    <cellStyle name="Normální 7" xfId="83"/>
    <cellStyle name="Normální 8" xfId="84"/>
    <cellStyle name="Normální 9" xfId="85"/>
    <cellStyle name="normální_2. Rozpočet 2007 - tabulky" xfId="2"/>
    <cellStyle name="normální_Rozpis výdajů 03 bez PO 2 2" xfId="1"/>
    <cellStyle name="normální_Rozpis výdajů 03 bez PO_04 - OSMTVS" xfId="5"/>
    <cellStyle name="normální_Rozpis výdajů 03 bez PO_UR 2008 1-168 tisk" xfId="7"/>
    <cellStyle name="Poznámka 2" xfId="86"/>
    <cellStyle name="Poznámka 3" xfId="87"/>
    <cellStyle name="Poznámka 4" xfId="88"/>
    <cellStyle name="Propojená buňka 2" xfId="89"/>
    <cellStyle name="Propojená buňka 3" xfId="90"/>
    <cellStyle name="S8M1" xfId="91"/>
    <cellStyle name="Správně 2" xfId="92"/>
    <cellStyle name="Správně 3" xfId="93"/>
    <cellStyle name="Text upozornění 2" xfId="94"/>
    <cellStyle name="Text upozornění 3" xfId="95"/>
    <cellStyle name="Vstup 2" xfId="96"/>
    <cellStyle name="Vstup 3" xfId="97"/>
    <cellStyle name="Výpočet 2" xfId="98"/>
    <cellStyle name="Výpočet 3" xfId="99"/>
    <cellStyle name="Výstup 2" xfId="100"/>
    <cellStyle name="Výstup 3" xfId="101"/>
    <cellStyle name="Vysvětlující text 2" xfId="102"/>
    <cellStyle name="Vysvětlující text 3" xfId="103"/>
    <cellStyle name="Zvýraznění 1 2" xfId="104"/>
    <cellStyle name="Zvýraznění 1 3" xfId="105"/>
    <cellStyle name="Zvýraznění 2 2" xfId="106"/>
    <cellStyle name="Zvýraznění 2 3" xfId="107"/>
    <cellStyle name="Zvýraznění 3 2" xfId="108"/>
    <cellStyle name="Zvýraznění 3 3" xfId="109"/>
    <cellStyle name="Zvýraznění 4 2" xfId="110"/>
    <cellStyle name="Zvýraznění 4 3" xfId="111"/>
    <cellStyle name="Zvýraznění 5 2" xfId="112"/>
    <cellStyle name="Zvýraznění 5 3" xfId="113"/>
    <cellStyle name="Zvýraznění 6 2" xfId="114"/>
    <cellStyle name="Zvýraznění 6 3" xfId="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1"/>
  <sheetViews>
    <sheetView tabSelected="1" topLeftCell="A8" zoomScaleNormal="100" workbookViewId="0">
      <selection activeCell="O24" sqref="O24"/>
    </sheetView>
  </sheetViews>
  <sheetFormatPr defaultColWidth="8.85546875" defaultRowHeight="12.75" x14ac:dyDescent="0.2"/>
  <cols>
    <col min="1" max="1" width="3.140625" style="4" customWidth="1"/>
    <col min="2" max="2" width="7.140625" style="4" customWidth="1"/>
    <col min="3" max="5" width="4.7109375" style="4" customWidth="1"/>
    <col min="6" max="6" width="38.5703125" style="4" customWidth="1"/>
    <col min="7" max="7" width="10.7109375" style="4" customWidth="1"/>
    <col min="8" max="8" width="11.140625" style="4" hidden="1" customWidth="1"/>
    <col min="9" max="9" width="11.140625" style="4" customWidth="1"/>
    <col min="10" max="10" width="10.28515625" style="4" customWidth="1"/>
    <col min="11" max="11" width="9.42578125" style="4" bestFit="1" customWidth="1"/>
    <col min="12" max="12" width="11.140625" style="4" bestFit="1" customWidth="1"/>
    <col min="13" max="13" width="12.28515625" style="4" bestFit="1" customWidth="1"/>
    <col min="14" max="14" width="8.85546875" style="3"/>
    <col min="15" max="212" width="8.85546875" style="4"/>
    <col min="213" max="213" width="3.140625" style="4" customWidth="1"/>
    <col min="214" max="214" width="7.140625" style="4" customWidth="1"/>
    <col min="215" max="217" width="4.7109375" style="4" customWidth="1"/>
    <col min="218" max="218" width="38.7109375" style="4" customWidth="1"/>
    <col min="219" max="219" width="10" style="4" customWidth="1"/>
    <col min="220" max="220" width="9.5703125" style="4" customWidth="1"/>
    <col min="221" max="221" width="9.42578125" style="4" customWidth="1"/>
    <col min="222" max="222" width="10.7109375" style="4" customWidth="1"/>
    <col min="223" max="223" width="11.85546875" style="4" customWidth="1"/>
    <col min="224" max="224" width="9.5703125" style="4" customWidth="1"/>
    <col min="225" max="468" width="8.85546875" style="4"/>
    <col min="469" max="469" width="3.140625" style="4" customWidth="1"/>
    <col min="470" max="470" width="7.140625" style="4" customWidth="1"/>
    <col min="471" max="473" width="4.7109375" style="4" customWidth="1"/>
    <col min="474" max="474" width="38.7109375" style="4" customWidth="1"/>
    <col min="475" max="475" width="10" style="4" customWidth="1"/>
    <col min="476" max="476" width="9.5703125" style="4" customWidth="1"/>
    <col min="477" max="477" width="9.42578125" style="4" customWidth="1"/>
    <col min="478" max="478" width="10.7109375" style="4" customWidth="1"/>
    <col min="479" max="479" width="11.85546875" style="4" customWidth="1"/>
    <col min="480" max="480" width="9.5703125" style="4" customWidth="1"/>
    <col min="481" max="724" width="8.85546875" style="4"/>
    <col min="725" max="725" width="3.140625" style="4" customWidth="1"/>
    <col min="726" max="726" width="7.140625" style="4" customWidth="1"/>
    <col min="727" max="729" width="4.7109375" style="4" customWidth="1"/>
    <col min="730" max="730" width="38.7109375" style="4" customWidth="1"/>
    <col min="731" max="731" width="10" style="4" customWidth="1"/>
    <col min="732" max="732" width="9.5703125" style="4" customWidth="1"/>
    <col min="733" max="733" width="9.42578125" style="4" customWidth="1"/>
    <col min="734" max="734" width="10.7109375" style="4" customWidth="1"/>
    <col min="735" max="735" width="11.85546875" style="4" customWidth="1"/>
    <col min="736" max="736" width="9.5703125" style="4" customWidth="1"/>
    <col min="737" max="980" width="8.85546875" style="4"/>
    <col min="981" max="981" width="3.140625" style="4" customWidth="1"/>
    <col min="982" max="982" width="7.140625" style="4" customWidth="1"/>
    <col min="983" max="985" width="4.7109375" style="4" customWidth="1"/>
    <col min="986" max="986" width="38.7109375" style="4" customWidth="1"/>
    <col min="987" max="987" width="10" style="4" customWidth="1"/>
    <col min="988" max="988" width="9.5703125" style="4" customWidth="1"/>
    <col min="989" max="989" width="9.42578125" style="4" customWidth="1"/>
    <col min="990" max="990" width="10.7109375" style="4" customWidth="1"/>
    <col min="991" max="991" width="11.85546875" style="4" customWidth="1"/>
    <col min="992" max="992" width="9.5703125" style="4" customWidth="1"/>
    <col min="993" max="1236" width="8.85546875" style="4"/>
    <col min="1237" max="1237" width="3.140625" style="4" customWidth="1"/>
    <col min="1238" max="1238" width="7.140625" style="4" customWidth="1"/>
    <col min="1239" max="1241" width="4.7109375" style="4" customWidth="1"/>
    <col min="1242" max="1242" width="38.7109375" style="4" customWidth="1"/>
    <col min="1243" max="1243" width="10" style="4" customWidth="1"/>
    <col min="1244" max="1244" width="9.5703125" style="4" customWidth="1"/>
    <col min="1245" max="1245" width="9.42578125" style="4" customWidth="1"/>
    <col min="1246" max="1246" width="10.7109375" style="4" customWidth="1"/>
    <col min="1247" max="1247" width="11.85546875" style="4" customWidth="1"/>
    <col min="1248" max="1248" width="9.5703125" style="4" customWidth="1"/>
    <col min="1249" max="1492" width="8.85546875" style="4"/>
    <col min="1493" max="1493" width="3.140625" style="4" customWidth="1"/>
    <col min="1494" max="1494" width="7.140625" style="4" customWidth="1"/>
    <col min="1495" max="1497" width="4.7109375" style="4" customWidth="1"/>
    <col min="1498" max="1498" width="38.7109375" style="4" customWidth="1"/>
    <col min="1499" max="1499" width="10" style="4" customWidth="1"/>
    <col min="1500" max="1500" width="9.5703125" style="4" customWidth="1"/>
    <col min="1501" max="1501" width="9.42578125" style="4" customWidth="1"/>
    <col min="1502" max="1502" width="10.7109375" style="4" customWidth="1"/>
    <col min="1503" max="1503" width="11.85546875" style="4" customWidth="1"/>
    <col min="1504" max="1504" width="9.5703125" style="4" customWidth="1"/>
    <col min="1505" max="1748" width="8.85546875" style="4"/>
    <col min="1749" max="1749" width="3.140625" style="4" customWidth="1"/>
    <col min="1750" max="1750" width="7.140625" style="4" customWidth="1"/>
    <col min="1751" max="1753" width="4.7109375" style="4" customWidth="1"/>
    <col min="1754" max="1754" width="38.7109375" style="4" customWidth="1"/>
    <col min="1755" max="1755" width="10" style="4" customWidth="1"/>
    <col min="1756" max="1756" width="9.5703125" style="4" customWidth="1"/>
    <col min="1757" max="1757" width="9.42578125" style="4" customWidth="1"/>
    <col min="1758" max="1758" width="10.7109375" style="4" customWidth="1"/>
    <col min="1759" max="1759" width="11.85546875" style="4" customWidth="1"/>
    <col min="1760" max="1760" width="9.5703125" style="4" customWidth="1"/>
    <col min="1761" max="2004" width="8.85546875" style="4"/>
    <col min="2005" max="2005" width="3.140625" style="4" customWidth="1"/>
    <col min="2006" max="2006" width="7.140625" style="4" customWidth="1"/>
    <col min="2007" max="2009" width="4.7109375" style="4" customWidth="1"/>
    <col min="2010" max="2010" width="38.7109375" style="4" customWidth="1"/>
    <col min="2011" max="2011" width="10" style="4" customWidth="1"/>
    <col min="2012" max="2012" width="9.5703125" style="4" customWidth="1"/>
    <col min="2013" max="2013" width="9.42578125" style="4" customWidth="1"/>
    <col min="2014" max="2014" width="10.7109375" style="4" customWidth="1"/>
    <col min="2015" max="2015" width="11.85546875" style="4" customWidth="1"/>
    <col min="2016" max="2016" width="9.5703125" style="4" customWidth="1"/>
    <col min="2017" max="2260" width="8.85546875" style="4"/>
    <col min="2261" max="2261" width="3.140625" style="4" customWidth="1"/>
    <col min="2262" max="2262" width="7.140625" style="4" customWidth="1"/>
    <col min="2263" max="2265" width="4.7109375" style="4" customWidth="1"/>
    <col min="2266" max="2266" width="38.7109375" style="4" customWidth="1"/>
    <col min="2267" max="2267" width="10" style="4" customWidth="1"/>
    <col min="2268" max="2268" width="9.5703125" style="4" customWidth="1"/>
    <col min="2269" max="2269" width="9.42578125" style="4" customWidth="1"/>
    <col min="2270" max="2270" width="10.7109375" style="4" customWidth="1"/>
    <col min="2271" max="2271" width="11.85546875" style="4" customWidth="1"/>
    <col min="2272" max="2272" width="9.5703125" style="4" customWidth="1"/>
    <col min="2273" max="2516" width="8.85546875" style="4"/>
    <col min="2517" max="2517" width="3.140625" style="4" customWidth="1"/>
    <col min="2518" max="2518" width="7.140625" style="4" customWidth="1"/>
    <col min="2519" max="2521" width="4.7109375" style="4" customWidth="1"/>
    <col min="2522" max="2522" width="38.7109375" style="4" customWidth="1"/>
    <col min="2523" max="2523" width="10" style="4" customWidth="1"/>
    <col min="2524" max="2524" width="9.5703125" style="4" customWidth="1"/>
    <col min="2525" max="2525" width="9.42578125" style="4" customWidth="1"/>
    <col min="2526" max="2526" width="10.7109375" style="4" customWidth="1"/>
    <col min="2527" max="2527" width="11.85546875" style="4" customWidth="1"/>
    <col min="2528" max="2528" width="9.5703125" style="4" customWidth="1"/>
    <col min="2529" max="2772" width="8.85546875" style="4"/>
    <col min="2773" max="2773" width="3.140625" style="4" customWidth="1"/>
    <col min="2774" max="2774" width="7.140625" style="4" customWidth="1"/>
    <col min="2775" max="2777" width="4.7109375" style="4" customWidth="1"/>
    <col min="2778" max="2778" width="38.7109375" style="4" customWidth="1"/>
    <col min="2779" max="2779" width="10" style="4" customWidth="1"/>
    <col min="2780" max="2780" width="9.5703125" style="4" customWidth="1"/>
    <col min="2781" max="2781" width="9.42578125" style="4" customWidth="1"/>
    <col min="2782" max="2782" width="10.7109375" style="4" customWidth="1"/>
    <col min="2783" max="2783" width="11.85546875" style="4" customWidth="1"/>
    <col min="2784" max="2784" width="9.5703125" style="4" customWidth="1"/>
    <col min="2785" max="3028" width="8.85546875" style="4"/>
    <col min="3029" max="3029" width="3.140625" style="4" customWidth="1"/>
    <col min="3030" max="3030" width="7.140625" style="4" customWidth="1"/>
    <col min="3031" max="3033" width="4.7109375" style="4" customWidth="1"/>
    <col min="3034" max="3034" width="38.7109375" style="4" customWidth="1"/>
    <col min="3035" max="3035" width="10" style="4" customWidth="1"/>
    <col min="3036" max="3036" width="9.5703125" style="4" customWidth="1"/>
    <col min="3037" max="3037" width="9.42578125" style="4" customWidth="1"/>
    <col min="3038" max="3038" width="10.7109375" style="4" customWidth="1"/>
    <col min="3039" max="3039" width="11.85546875" style="4" customWidth="1"/>
    <col min="3040" max="3040" width="9.5703125" style="4" customWidth="1"/>
    <col min="3041" max="3284" width="8.85546875" style="4"/>
    <col min="3285" max="3285" width="3.140625" style="4" customWidth="1"/>
    <col min="3286" max="3286" width="7.140625" style="4" customWidth="1"/>
    <col min="3287" max="3289" width="4.7109375" style="4" customWidth="1"/>
    <col min="3290" max="3290" width="38.7109375" style="4" customWidth="1"/>
    <col min="3291" max="3291" width="10" style="4" customWidth="1"/>
    <col min="3292" max="3292" width="9.5703125" style="4" customWidth="1"/>
    <col min="3293" max="3293" width="9.42578125" style="4" customWidth="1"/>
    <col min="3294" max="3294" width="10.7109375" style="4" customWidth="1"/>
    <col min="3295" max="3295" width="11.85546875" style="4" customWidth="1"/>
    <col min="3296" max="3296" width="9.5703125" style="4" customWidth="1"/>
    <col min="3297" max="3540" width="8.85546875" style="4"/>
    <col min="3541" max="3541" width="3.140625" style="4" customWidth="1"/>
    <col min="3542" max="3542" width="7.140625" style="4" customWidth="1"/>
    <col min="3543" max="3545" width="4.7109375" style="4" customWidth="1"/>
    <col min="3546" max="3546" width="38.7109375" style="4" customWidth="1"/>
    <col min="3547" max="3547" width="10" style="4" customWidth="1"/>
    <col min="3548" max="3548" width="9.5703125" style="4" customWidth="1"/>
    <col min="3549" max="3549" width="9.42578125" style="4" customWidth="1"/>
    <col min="3550" max="3550" width="10.7109375" style="4" customWidth="1"/>
    <col min="3551" max="3551" width="11.85546875" style="4" customWidth="1"/>
    <col min="3552" max="3552" width="9.5703125" style="4" customWidth="1"/>
    <col min="3553" max="3796" width="8.85546875" style="4"/>
    <col min="3797" max="3797" width="3.140625" style="4" customWidth="1"/>
    <col min="3798" max="3798" width="7.140625" style="4" customWidth="1"/>
    <col min="3799" max="3801" width="4.7109375" style="4" customWidth="1"/>
    <col min="3802" max="3802" width="38.7109375" style="4" customWidth="1"/>
    <col min="3803" max="3803" width="10" style="4" customWidth="1"/>
    <col min="3804" max="3804" width="9.5703125" style="4" customWidth="1"/>
    <col min="3805" max="3805" width="9.42578125" style="4" customWidth="1"/>
    <col min="3806" max="3806" width="10.7109375" style="4" customWidth="1"/>
    <col min="3807" max="3807" width="11.85546875" style="4" customWidth="1"/>
    <col min="3808" max="3808" width="9.5703125" style="4" customWidth="1"/>
    <col min="3809" max="4052" width="8.85546875" style="4"/>
    <col min="4053" max="4053" width="3.140625" style="4" customWidth="1"/>
    <col min="4054" max="4054" width="7.140625" style="4" customWidth="1"/>
    <col min="4055" max="4057" width="4.7109375" style="4" customWidth="1"/>
    <col min="4058" max="4058" width="38.7109375" style="4" customWidth="1"/>
    <col min="4059" max="4059" width="10" style="4" customWidth="1"/>
    <col min="4060" max="4060" width="9.5703125" style="4" customWidth="1"/>
    <col min="4061" max="4061" width="9.42578125" style="4" customWidth="1"/>
    <col min="4062" max="4062" width="10.7109375" style="4" customWidth="1"/>
    <col min="4063" max="4063" width="11.85546875" style="4" customWidth="1"/>
    <col min="4064" max="4064" width="9.5703125" style="4" customWidth="1"/>
    <col min="4065" max="4308" width="8.85546875" style="4"/>
    <col min="4309" max="4309" width="3.140625" style="4" customWidth="1"/>
    <col min="4310" max="4310" width="7.140625" style="4" customWidth="1"/>
    <col min="4311" max="4313" width="4.7109375" style="4" customWidth="1"/>
    <col min="4314" max="4314" width="38.7109375" style="4" customWidth="1"/>
    <col min="4315" max="4315" width="10" style="4" customWidth="1"/>
    <col min="4316" max="4316" width="9.5703125" style="4" customWidth="1"/>
    <col min="4317" max="4317" width="9.42578125" style="4" customWidth="1"/>
    <col min="4318" max="4318" width="10.7109375" style="4" customWidth="1"/>
    <col min="4319" max="4319" width="11.85546875" style="4" customWidth="1"/>
    <col min="4320" max="4320" width="9.5703125" style="4" customWidth="1"/>
    <col min="4321" max="4564" width="8.85546875" style="4"/>
    <col min="4565" max="4565" width="3.140625" style="4" customWidth="1"/>
    <col min="4566" max="4566" width="7.140625" style="4" customWidth="1"/>
    <col min="4567" max="4569" width="4.7109375" style="4" customWidth="1"/>
    <col min="4570" max="4570" width="38.7109375" style="4" customWidth="1"/>
    <col min="4571" max="4571" width="10" style="4" customWidth="1"/>
    <col min="4572" max="4572" width="9.5703125" style="4" customWidth="1"/>
    <col min="4573" max="4573" width="9.42578125" style="4" customWidth="1"/>
    <col min="4574" max="4574" width="10.7109375" style="4" customWidth="1"/>
    <col min="4575" max="4575" width="11.85546875" style="4" customWidth="1"/>
    <col min="4576" max="4576" width="9.5703125" style="4" customWidth="1"/>
    <col min="4577" max="4820" width="8.85546875" style="4"/>
    <col min="4821" max="4821" width="3.140625" style="4" customWidth="1"/>
    <col min="4822" max="4822" width="7.140625" style="4" customWidth="1"/>
    <col min="4823" max="4825" width="4.7109375" style="4" customWidth="1"/>
    <col min="4826" max="4826" width="38.7109375" style="4" customWidth="1"/>
    <col min="4827" max="4827" width="10" style="4" customWidth="1"/>
    <col min="4828" max="4828" width="9.5703125" style="4" customWidth="1"/>
    <col min="4829" max="4829" width="9.42578125" style="4" customWidth="1"/>
    <col min="4830" max="4830" width="10.7109375" style="4" customWidth="1"/>
    <col min="4831" max="4831" width="11.85546875" style="4" customWidth="1"/>
    <col min="4832" max="4832" width="9.5703125" style="4" customWidth="1"/>
    <col min="4833" max="5076" width="8.85546875" style="4"/>
    <col min="5077" max="5077" width="3.140625" style="4" customWidth="1"/>
    <col min="5078" max="5078" width="7.140625" style="4" customWidth="1"/>
    <col min="5079" max="5081" width="4.7109375" style="4" customWidth="1"/>
    <col min="5082" max="5082" width="38.7109375" style="4" customWidth="1"/>
    <col min="5083" max="5083" width="10" style="4" customWidth="1"/>
    <col min="5084" max="5084" width="9.5703125" style="4" customWidth="1"/>
    <col min="5085" max="5085" width="9.42578125" style="4" customWidth="1"/>
    <col min="5086" max="5086" width="10.7109375" style="4" customWidth="1"/>
    <col min="5087" max="5087" width="11.85546875" style="4" customWidth="1"/>
    <col min="5088" max="5088" width="9.5703125" style="4" customWidth="1"/>
    <col min="5089" max="5332" width="8.85546875" style="4"/>
    <col min="5333" max="5333" width="3.140625" style="4" customWidth="1"/>
    <col min="5334" max="5334" width="7.140625" style="4" customWidth="1"/>
    <col min="5335" max="5337" width="4.7109375" style="4" customWidth="1"/>
    <col min="5338" max="5338" width="38.7109375" style="4" customWidth="1"/>
    <col min="5339" max="5339" width="10" style="4" customWidth="1"/>
    <col min="5340" max="5340" width="9.5703125" style="4" customWidth="1"/>
    <col min="5341" max="5341" width="9.42578125" style="4" customWidth="1"/>
    <col min="5342" max="5342" width="10.7109375" style="4" customWidth="1"/>
    <col min="5343" max="5343" width="11.85546875" style="4" customWidth="1"/>
    <col min="5344" max="5344" width="9.5703125" style="4" customWidth="1"/>
    <col min="5345" max="5588" width="8.85546875" style="4"/>
    <col min="5589" max="5589" width="3.140625" style="4" customWidth="1"/>
    <col min="5590" max="5590" width="7.140625" style="4" customWidth="1"/>
    <col min="5591" max="5593" width="4.7109375" style="4" customWidth="1"/>
    <col min="5594" max="5594" width="38.7109375" style="4" customWidth="1"/>
    <col min="5595" max="5595" width="10" style="4" customWidth="1"/>
    <col min="5596" max="5596" width="9.5703125" style="4" customWidth="1"/>
    <col min="5597" max="5597" width="9.42578125" style="4" customWidth="1"/>
    <col min="5598" max="5598" width="10.7109375" style="4" customWidth="1"/>
    <col min="5599" max="5599" width="11.85546875" style="4" customWidth="1"/>
    <col min="5600" max="5600" width="9.5703125" style="4" customWidth="1"/>
    <col min="5601" max="5844" width="8.85546875" style="4"/>
    <col min="5845" max="5845" width="3.140625" style="4" customWidth="1"/>
    <col min="5846" max="5846" width="7.140625" style="4" customWidth="1"/>
    <col min="5847" max="5849" width="4.7109375" style="4" customWidth="1"/>
    <col min="5850" max="5850" width="38.7109375" style="4" customWidth="1"/>
    <col min="5851" max="5851" width="10" style="4" customWidth="1"/>
    <col min="5852" max="5852" width="9.5703125" style="4" customWidth="1"/>
    <col min="5853" max="5853" width="9.42578125" style="4" customWidth="1"/>
    <col min="5854" max="5854" width="10.7109375" style="4" customWidth="1"/>
    <col min="5855" max="5855" width="11.85546875" style="4" customWidth="1"/>
    <col min="5856" max="5856" width="9.5703125" style="4" customWidth="1"/>
    <col min="5857" max="6100" width="8.85546875" style="4"/>
    <col min="6101" max="6101" width="3.140625" style="4" customWidth="1"/>
    <col min="6102" max="6102" width="7.140625" style="4" customWidth="1"/>
    <col min="6103" max="6105" width="4.7109375" style="4" customWidth="1"/>
    <col min="6106" max="6106" width="38.7109375" style="4" customWidth="1"/>
    <col min="6107" max="6107" width="10" style="4" customWidth="1"/>
    <col min="6108" max="6108" width="9.5703125" style="4" customWidth="1"/>
    <col min="6109" max="6109" width="9.42578125" style="4" customWidth="1"/>
    <col min="6110" max="6110" width="10.7109375" style="4" customWidth="1"/>
    <col min="6111" max="6111" width="11.85546875" style="4" customWidth="1"/>
    <col min="6112" max="6112" width="9.5703125" style="4" customWidth="1"/>
    <col min="6113" max="6356" width="8.85546875" style="4"/>
    <col min="6357" max="6357" width="3.140625" style="4" customWidth="1"/>
    <col min="6358" max="6358" width="7.140625" style="4" customWidth="1"/>
    <col min="6359" max="6361" width="4.7109375" style="4" customWidth="1"/>
    <col min="6362" max="6362" width="38.7109375" style="4" customWidth="1"/>
    <col min="6363" max="6363" width="10" style="4" customWidth="1"/>
    <col min="6364" max="6364" width="9.5703125" style="4" customWidth="1"/>
    <col min="6365" max="6365" width="9.42578125" style="4" customWidth="1"/>
    <col min="6366" max="6366" width="10.7109375" style="4" customWidth="1"/>
    <col min="6367" max="6367" width="11.85546875" style="4" customWidth="1"/>
    <col min="6368" max="6368" width="9.5703125" style="4" customWidth="1"/>
    <col min="6369" max="6612" width="8.85546875" style="4"/>
    <col min="6613" max="6613" width="3.140625" style="4" customWidth="1"/>
    <col min="6614" max="6614" width="7.140625" style="4" customWidth="1"/>
    <col min="6615" max="6617" width="4.7109375" style="4" customWidth="1"/>
    <col min="6618" max="6618" width="38.7109375" style="4" customWidth="1"/>
    <col min="6619" max="6619" width="10" style="4" customWidth="1"/>
    <col min="6620" max="6620" width="9.5703125" style="4" customWidth="1"/>
    <col min="6621" max="6621" width="9.42578125" style="4" customWidth="1"/>
    <col min="6622" max="6622" width="10.7109375" style="4" customWidth="1"/>
    <col min="6623" max="6623" width="11.85546875" style="4" customWidth="1"/>
    <col min="6624" max="6624" width="9.5703125" style="4" customWidth="1"/>
    <col min="6625" max="6868" width="8.85546875" style="4"/>
    <col min="6869" max="6869" width="3.140625" style="4" customWidth="1"/>
    <col min="6870" max="6870" width="7.140625" style="4" customWidth="1"/>
    <col min="6871" max="6873" width="4.7109375" style="4" customWidth="1"/>
    <col min="6874" max="6874" width="38.7109375" style="4" customWidth="1"/>
    <col min="6875" max="6875" width="10" style="4" customWidth="1"/>
    <col min="6876" max="6876" width="9.5703125" style="4" customWidth="1"/>
    <col min="6877" max="6877" width="9.42578125" style="4" customWidth="1"/>
    <col min="6878" max="6878" width="10.7109375" style="4" customWidth="1"/>
    <col min="6879" max="6879" width="11.85546875" style="4" customWidth="1"/>
    <col min="6880" max="6880" width="9.5703125" style="4" customWidth="1"/>
    <col min="6881" max="7124" width="8.85546875" style="4"/>
    <col min="7125" max="7125" width="3.140625" style="4" customWidth="1"/>
    <col min="7126" max="7126" width="7.140625" style="4" customWidth="1"/>
    <col min="7127" max="7129" width="4.7109375" style="4" customWidth="1"/>
    <col min="7130" max="7130" width="38.7109375" style="4" customWidth="1"/>
    <col min="7131" max="7131" width="10" style="4" customWidth="1"/>
    <col min="7132" max="7132" width="9.5703125" style="4" customWidth="1"/>
    <col min="7133" max="7133" width="9.42578125" style="4" customWidth="1"/>
    <col min="7134" max="7134" width="10.7109375" style="4" customWidth="1"/>
    <col min="7135" max="7135" width="11.85546875" style="4" customWidth="1"/>
    <col min="7136" max="7136" width="9.5703125" style="4" customWidth="1"/>
    <col min="7137" max="7380" width="8.85546875" style="4"/>
    <col min="7381" max="7381" width="3.140625" style="4" customWidth="1"/>
    <col min="7382" max="7382" width="7.140625" style="4" customWidth="1"/>
    <col min="7383" max="7385" width="4.7109375" style="4" customWidth="1"/>
    <col min="7386" max="7386" width="38.7109375" style="4" customWidth="1"/>
    <col min="7387" max="7387" width="10" style="4" customWidth="1"/>
    <col min="7388" max="7388" width="9.5703125" style="4" customWidth="1"/>
    <col min="7389" max="7389" width="9.42578125" style="4" customWidth="1"/>
    <col min="7390" max="7390" width="10.7109375" style="4" customWidth="1"/>
    <col min="7391" max="7391" width="11.85546875" style="4" customWidth="1"/>
    <col min="7392" max="7392" width="9.5703125" style="4" customWidth="1"/>
    <col min="7393" max="7636" width="8.85546875" style="4"/>
    <col min="7637" max="7637" width="3.140625" style="4" customWidth="1"/>
    <col min="7638" max="7638" width="7.140625" style="4" customWidth="1"/>
    <col min="7639" max="7641" width="4.7109375" style="4" customWidth="1"/>
    <col min="7642" max="7642" width="38.7109375" style="4" customWidth="1"/>
    <col min="7643" max="7643" width="10" style="4" customWidth="1"/>
    <col min="7644" max="7644" width="9.5703125" style="4" customWidth="1"/>
    <col min="7645" max="7645" width="9.42578125" style="4" customWidth="1"/>
    <col min="7646" max="7646" width="10.7109375" style="4" customWidth="1"/>
    <col min="7647" max="7647" width="11.85546875" style="4" customWidth="1"/>
    <col min="7648" max="7648" width="9.5703125" style="4" customWidth="1"/>
    <col min="7649" max="7892" width="8.85546875" style="4"/>
    <col min="7893" max="7893" width="3.140625" style="4" customWidth="1"/>
    <col min="7894" max="7894" width="7.140625" style="4" customWidth="1"/>
    <col min="7895" max="7897" width="4.7109375" style="4" customWidth="1"/>
    <col min="7898" max="7898" width="38.7109375" style="4" customWidth="1"/>
    <col min="7899" max="7899" width="10" style="4" customWidth="1"/>
    <col min="7900" max="7900" width="9.5703125" style="4" customWidth="1"/>
    <col min="7901" max="7901" width="9.42578125" style="4" customWidth="1"/>
    <col min="7902" max="7902" width="10.7109375" style="4" customWidth="1"/>
    <col min="7903" max="7903" width="11.85546875" style="4" customWidth="1"/>
    <col min="7904" max="7904" width="9.5703125" style="4" customWidth="1"/>
    <col min="7905" max="8148" width="8.85546875" style="4"/>
    <col min="8149" max="8149" width="3.140625" style="4" customWidth="1"/>
    <col min="8150" max="8150" width="7.140625" style="4" customWidth="1"/>
    <col min="8151" max="8153" width="4.7109375" style="4" customWidth="1"/>
    <col min="8154" max="8154" width="38.7109375" style="4" customWidth="1"/>
    <col min="8155" max="8155" width="10" style="4" customWidth="1"/>
    <col min="8156" max="8156" width="9.5703125" style="4" customWidth="1"/>
    <col min="8157" max="8157" width="9.42578125" style="4" customWidth="1"/>
    <col min="8158" max="8158" width="10.7109375" style="4" customWidth="1"/>
    <col min="8159" max="8159" width="11.85546875" style="4" customWidth="1"/>
    <col min="8160" max="8160" width="9.5703125" style="4" customWidth="1"/>
    <col min="8161" max="8404" width="8.85546875" style="4"/>
    <col min="8405" max="8405" width="3.140625" style="4" customWidth="1"/>
    <col min="8406" max="8406" width="7.140625" style="4" customWidth="1"/>
    <col min="8407" max="8409" width="4.7109375" style="4" customWidth="1"/>
    <col min="8410" max="8410" width="38.7109375" style="4" customWidth="1"/>
    <col min="8411" max="8411" width="10" style="4" customWidth="1"/>
    <col min="8412" max="8412" width="9.5703125" style="4" customWidth="1"/>
    <col min="8413" max="8413" width="9.42578125" style="4" customWidth="1"/>
    <col min="8414" max="8414" width="10.7109375" style="4" customWidth="1"/>
    <col min="8415" max="8415" width="11.85546875" style="4" customWidth="1"/>
    <col min="8416" max="8416" width="9.5703125" style="4" customWidth="1"/>
    <col min="8417" max="8660" width="8.85546875" style="4"/>
    <col min="8661" max="8661" width="3.140625" style="4" customWidth="1"/>
    <col min="8662" max="8662" width="7.140625" style="4" customWidth="1"/>
    <col min="8663" max="8665" width="4.7109375" style="4" customWidth="1"/>
    <col min="8666" max="8666" width="38.7109375" style="4" customWidth="1"/>
    <col min="8667" max="8667" width="10" style="4" customWidth="1"/>
    <col min="8668" max="8668" width="9.5703125" style="4" customWidth="1"/>
    <col min="8669" max="8669" width="9.42578125" style="4" customWidth="1"/>
    <col min="8670" max="8670" width="10.7109375" style="4" customWidth="1"/>
    <col min="8671" max="8671" width="11.85546875" style="4" customWidth="1"/>
    <col min="8672" max="8672" width="9.5703125" style="4" customWidth="1"/>
    <col min="8673" max="8916" width="8.85546875" style="4"/>
    <col min="8917" max="8917" width="3.140625" style="4" customWidth="1"/>
    <col min="8918" max="8918" width="7.140625" style="4" customWidth="1"/>
    <col min="8919" max="8921" width="4.7109375" style="4" customWidth="1"/>
    <col min="8922" max="8922" width="38.7109375" style="4" customWidth="1"/>
    <col min="8923" max="8923" width="10" style="4" customWidth="1"/>
    <col min="8924" max="8924" width="9.5703125" style="4" customWidth="1"/>
    <col min="8925" max="8925" width="9.42578125" style="4" customWidth="1"/>
    <col min="8926" max="8926" width="10.7109375" style="4" customWidth="1"/>
    <col min="8927" max="8927" width="11.85546875" style="4" customWidth="1"/>
    <col min="8928" max="8928" width="9.5703125" style="4" customWidth="1"/>
    <col min="8929" max="9172" width="8.85546875" style="4"/>
    <col min="9173" max="9173" width="3.140625" style="4" customWidth="1"/>
    <col min="9174" max="9174" width="7.140625" style="4" customWidth="1"/>
    <col min="9175" max="9177" width="4.7109375" style="4" customWidth="1"/>
    <col min="9178" max="9178" width="38.7109375" style="4" customWidth="1"/>
    <col min="9179" max="9179" width="10" style="4" customWidth="1"/>
    <col min="9180" max="9180" width="9.5703125" style="4" customWidth="1"/>
    <col min="9181" max="9181" width="9.42578125" style="4" customWidth="1"/>
    <col min="9182" max="9182" width="10.7109375" style="4" customWidth="1"/>
    <col min="9183" max="9183" width="11.85546875" style="4" customWidth="1"/>
    <col min="9184" max="9184" width="9.5703125" style="4" customWidth="1"/>
    <col min="9185" max="9428" width="8.85546875" style="4"/>
    <col min="9429" max="9429" width="3.140625" style="4" customWidth="1"/>
    <col min="9430" max="9430" width="7.140625" style="4" customWidth="1"/>
    <col min="9431" max="9433" width="4.7109375" style="4" customWidth="1"/>
    <col min="9434" max="9434" width="38.7109375" style="4" customWidth="1"/>
    <col min="9435" max="9435" width="10" style="4" customWidth="1"/>
    <col min="9436" max="9436" width="9.5703125" style="4" customWidth="1"/>
    <col min="9437" max="9437" width="9.42578125" style="4" customWidth="1"/>
    <col min="9438" max="9438" width="10.7109375" style="4" customWidth="1"/>
    <col min="9439" max="9439" width="11.85546875" style="4" customWidth="1"/>
    <col min="9440" max="9440" width="9.5703125" style="4" customWidth="1"/>
    <col min="9441" max="9684" width="8.85546875" style="4"/>
    <col min="9685" max="9685" width="3.140625" style="4" customWidth="1"/>
    <col min="9686" max="9686" width="7.140625" style="4" customWidth="1"/>
    <col min="9687" max="9689" width="4.7109375" style="4" customWidth="1"/>
    <col min="9690" max="9690" width="38.7109375" style="4" customWidth="1"/>
    <col min="9691" max="9691" width="10" style="4" customWidth="1"/>
    <col min="9692" max="9692" width="9.5703125" style="4" customWidth="1"/>
    <col min="9693" max="9693" width="9.42578125" style="4" customWidth="1"/>
    <col min="9694" max="9694" width="10.7109375" style="4" customWidth="1"/>
    <col min="9695" max="9695" width="11.85546875" style="4" customWidth="1"/>
    <col min="9696" max="9696" width="9.5703125" style="4" customWidth="1"/>
    <col min="9697" max="9940" width="8.85546875" style="4"/>
    <col min="9941" max="9941" width="3.140625" style="4" customWidth="1"/>
    <col min="9942" max="9942" width="7.140625" style="4" customWidth="1"/>
    <col min="9943" max="9945" width="4.7109375" style="4" customWidth="1"/>
    <col min="9946" max="9946" width="38.7109375" style="4" customWidth="1"/>
    <col min="9947" max="9947" width="10" style="4" customWidth="1"/>
    <col min="9948" max="9948" width="9.5703125" style="4" customWidth="1"/>
    <col min="9949" max="9949" width="9.42578125" style="4" customWidth="1"/>
    <col min="9950" max="9950" width="10.7109375" style="4" customWidth="1"/>
    <col min="9951" max="9951" width="11.85546875" style="4" customWidth="1"/>
    <col min="9952" max="9952" width="9.5703125" style="4" customWidth="1"/>
    <col min="9953" max="10196" width="8.85546875" style="4"/>
    <col min="10197" max="10197" width="3.140625" style="4" customWidth="1"/>
    <col min="10198" max="10198" width="7.140625" style="4" customWidth="1"/>
    <col min="10199" max="10201" width="4.7109375" style="4" customWidth="1"/>
    <col min="10202" max="10202" width="38.7109375" style="4" customWidth="1"/>
    <col min="10203" max="10203" width="10" style="4" customWidth="1"/>
    <col min="10204" max="10204" width="9.5703125" style="4" customWidth="1"/>
    <col min="10205" max="10205" width="9.42578125" style="4" customWidth="1"/>
    <col min="10206" max="10206" width="10.7109375" style="4" customWidth="1"/>
    <col min="10207" max="10207" width="11.85546875" style="4" customWidth="1"/>
    <col min="10208" max="10208" width="9.5703125" style="4" customWidth="1"/>
    <col min="10209" max="10452" width="8.85546875" style="4"/>
    <col min="10453" max="10453" width="3.140625" style="4" customWidth="1"/>
    <col min="10454" max="10454" width="7.140625" style="4" customWidth="1"/>
    <col min="10455" max="10457" width="4.7109375" style="4" customWidth="1"/>
    <col min="10458" max="10458" width="38.7109375" style="4" customWidth="1"/>
    <col min="10459" max="10459" width="10" style="4" customWidth="1"/>
    <col min="10460" max="10460" width="9.5703125" style="4" customWidth="1"/>
    <col min="10461" max="10461" width="9.42578125" style="4" customWidth="1"/>
    <col min="10462" max="10462" width="10.7109375" style="4" customWidth="1"/>
    <col min="10463" max="10463" width="11.85546875" style="4" customWidth="1"/>
    <col min="10464" max="10464" width="9.5703125" style="4" customWidth="1"/>
    <col min="10465" max="10708" width="8.85546875" style="4"/>
    <col min="10709" max="10709" width="3.140625" style="4" customWidth="1"/>
    <col min="10710" max="10710" width="7.140625" style="4" customWidth="1"/>
    <col min="10711" max="10713" width="4.7109375" style="4" customWidth="1"/>
    <col min="10714" max="10714" width="38.7109375" style="4" customWidth="1"/>
    <col min="10715" max="10715" width="10" style="4" customWidth="1"/>
    <col min="10716" max="10716" width="9.5703125" style="4" customWidth="1"/>
    <col min="10717" max="10717" width="9.42578125" style="4" customWidth="1"/>
    <col min="10718" max="10718" width="10.7109375" style="4" customWidth="1"/>
    <col min="10719" max="10719" width="11.85546875" style="4" customWidth="1"/>
    <col min="10720" max="10720" width="9.5703125" style="4" customWidth="1"/>
    <col min="10721" max="10964" width="8.85546875" style="4"/>
    <col min="10965" max="10965" width="3.140625" style="4" customWidth="1"/>
    <col min="10966" max="10966" width="7.140625" style="4" customWidth="1"/>
    <col min="10967" max="10969" width="4.7109375" style="4" customWidth="1"/>
    <col min="10970" max="10970" width="38.7109375" style="4" customWidth="1"/>
    <col min="10971" max="10971" width="10" style="4" customWidth="1"/>
    <col min="10972" max="10972" width="9.5703125" style="4" customWidth="1"/>
    <col min="10973" max="10973" width="9.42578125" style="4" customWidth="1"/>
    <col min="10974" max="10974" width="10.7109375" style="4" customWidth="1"/>
    <col min="10975" max="10975" width="11.85546875" style="4" customWidth="1"/>
    <col min="10976" max="10976" width="9.5703125" style="4" customWidth="1"/>
    <col min="10977" max="11220" width="8.85546875" style="4"/>
    <col min="11221" max="11221" width="3.140625" style="4" customWidth="1"/>
    <col min="11222" max="11222" width="7.140625" style="4" customWidth="1"/>
    <col min="11223" max="11225" width="4.7109375" style="4" customWidth="1"/>
    <col min="11226" max="11226" width="38.7109375" style="4" customWidth="1"/>
    <col min="11227" max="11227" width="10" style="4" customWidth="1"/>
    <col min="11228" max="11228" width="9.5703125" style="4" customWidth="1"/>
    <col min="11229" max="11229" width="9.42578125" style="4" customWidth="1"/>
    <col min="11230" max="11230" width="10.7109375" style="4" customWidth="1"/>
    <col min="11231" max="11231" width="11.85546875" style="4" customWidth="1"/>
    <col min="11232" max="11232" width="9.5703125" style="4" customWidth="1"/>
    <col min="11233" max="11476" width="8.85546875" style="4"/>
    <col min="11477" max="11477" width="3.140625" style="4" customWidth="1"/>
    <col min="11478" max="11478" width="7.140625" style="4" customWidth="1"/>
    <col min="11479" max="11481" width="4.7109375" style="4" customWidth="1"/>
    <col min="11482" max="11482" width="38.7109375" style="4" customWidth="1"/>
    <col min="11483" max="11483" width="10" style="4" customWidth="1"/>
    <col min="11484" max="11484" width="9.5703125" style="4" customWidth="1"/>
    <col min="11485" max="11485" width="9.42578125" style="4" customWidth="1"/>
    <col min="11486" max="11486" width="10.7109375" style="4" customWidth="1"/>
    <col min="11487" max="11487" width="11.85546875" style="4" customWidth="1"/>
    <col min="11488" max="11488" width="9.5703125" style="4" customWidth="1"/>
    <col min="11489" max="11732" width="8.85546875" style="4"/>
    <col min="11733" max="11733" width="3.140625" style="4" customWidth="1"/>
    <col min="11734" max="11734" width="7.140625" style="4" customWidth="1"/>
    <col min="11735" max="11737" width="4.7109375" style="4" customWidth="1"/>
    <col min="11738" max="11738" width="38.7109375" style="4" customWidth="1"/>
    <col min="11739" max="11739" width="10" style="4" customWidth="1"/>
    <col min="11740" max="11740" width="9.5703125" style="4" customWidth="1"/>
    <col min="11741" max="11741" width="9.42578125" style="4" customWidth="1"/>
    <col min="11742" max="11742" width="10.7109375" style="4" customWidth="1"/>
    <col min="11743" max="11743" width="11.85546875" style="4" customWidth="1"/>
    <col min="11744" max="11744" width="9.5703125" style="4" customWidth="1"/>
    <col min="11745" max="11988" width="8.85546875" style="4"/>
    <col min="11989" max="11989" width="3.140625" style="4" customWidth="1"/>
    <col min="11990" max="11990" width="7.140625" style="4" customWidth="1"/>
    <col min="11991" max="11993" width="4.7109375" style="4" customWidth="1"/>
    <col min="11994" max="11994" width="38.7109375" style="4" customWidth="1"/>
    <col min="11995" max="11995" width="10" style="4" customWidth="1"/>
    <col min="11996" max="11996" width="9.5703125" style="4" customWidth="1"/>
    <col min="11997" max="11997" width="9.42578125" style="4" customWidth="1"/>
    <col min="11998" max="11998" width="10.7109375" style="4" customWidth="1"/>
    <col min="11999" max="11999" width="11.85546875" style="4" customWidth="1"/>
    <col min="12000" max="12000" width="9.5703125" style="4" customWidth="1"/>
    <col min="12001" max="12244" width="8.85546875" style="4"/>
    <col min="12245" max="12245" width="3.140625" style="4" customWidth="1"/>
    <col min="12246" max="12246" width="7.140625" style="4" customWidth="1"/>
    <col min="12247" max="12249" width="4.7109375" style="4" customWidth="1"/>
    <col min="12250" max="12250" width="38.7109375" style="4" customWidth="1"/>
    <col min="12251" max="12251" width="10" style="4" customWidth="1"/>
    <col min="12252" max="12252" width="9.5703125" style="4" customWidth="1"/>
    <col min="12253" max="12253" width="9.42578125" style="4" customWidth="1"/>
    <col min="12254" max="12254" width="10.7109375" style="4" customWidth="1"/>
    <col min="12255" max="12255" width="11.85546875" style="4" customWidth="1"/>
    <col min="12256" max="12256" width="9.5703125" style="4" customWidth="1"/>
    <col min="12257" max="12500" width="8.85546875" style="4"/>
    <col min="12501" max="12501" width="3.140625" style="4" customWidth="1"/>
    <col min="12502" max="12502" width="7.140625" style="4" customWidth="1"/>
    <col min="12503" max="12505" width="4.7109375" style="4" customWidth="1"/>
    <col min="12506" max="12506" width="38.7109375" style="4" customWidth="1"/>
    <col min="12507" max="12507" width="10" style="4" customWidth="1"/>
    <col min="12508" max="12508" width="9.5703125" style="4" customWidth="1"/>
    <col min="12509" max="12509" width="9.42578125" style="4" customWidth="1"/>
    <col min="12510" max="12510" width="10.7109375" style="4" customWidth="1"/>
    <col min="12511" max="12511" width="11.85546875" style="4" customWidth="1"/>
    <col min="12512" max="12512" width="9.5703125" style="4" customWidth="1"/>
    <col min="12513" max="12756" width="8.85546875" style="4"/>
    <col min="12757" max="12757" width="3.140625" style="4" customWidth="1"/>
    <col min="12758" max="12758" width="7.140625" style="4" customWidth="1"/>
    <col min="12759" max="12761" width="4.7109375" style="4" customWidth="1"/>
    <col min="12762" max="12762" width="38.7109375" style="4" customWidth="1"/>
    <col min="12763" max="12763" width="10" style="4" customWidth="1"/>
    <col min="12764" max="12764" width="9.5703125" style="4" customWidth="1"/>
    <col min="12765" max="12765" width="9.42578125" style="4" customWidth="1"/>
    <col min="12766" max="12766" width="10.7109375" style="4" customWidth="1"/>
    <col min="12767" max="12767" width="11.85546875" style="4" customWidth="1"/>
    <col min="12768" max="12768" width="9.5703125" style="4" customWidth="1"/>
    <col min="12769" max="13012" width="8.85546875" style="4"/>
    <col min="13013" max="13013" width="3.140625" style="4" customWidth="1"/>
    <col min="13014" max="13014" width="7.140625" style="4" customWidth="1"/>
    <col min="13015" max="13017" width="4.7109375" style="4" customWidth="1"/>
    <col min="13018" max="13018" width="38.7109375" style="4" customWidth="1"/>
    <col min="13019" max="13019" width="10" style="4" customWidth="1"/>
    <col min="13020" max="13020" width="9.5703125" style="4" customWidth="1"/>
    <col min="13021" max="13021" width="9.42578125" style="4" customWidth="1"/>
    <col min="13022" max="13022" width="10.7109375" style="4" customWidth="1"/>
    <col min="13023" max="13023" width="11.85546875" style="4" customWidth="1"/>
    <col min="13024" max="13024" width="9.5703125" style="4" customWidth="1"/>
    <col min="13025" max="13268" width="8.85546875" style="4"/>
    <col min="13269" max="13269" width="3.140625" style="4" customWidth="1"/>
    <col min="13270" max="13270" width="7.140625" style="4" customWidth="1"/>
    <col min="13271" max="13273" width="4.7109375" style="4" customWidth="1"/>
    <col min="13274" max="13274" width="38.7109375" style="4" customWidth="1"/>
    <col min="13275" max="13275" width="10" style="4" customWidth="1"/>
    <col min="13276" max="13276" width="9.5703125" style="4" customWidth="1"/>
    <col min="13277" max="13277" width="9.42578125" style="4" customWidth="1"/>
    <col min="13278" max="13278" width="10.7109375" style="4" customWidth="1"/>
    <col min="13279" max="13279" width="11.85546875" style="4" customWidth="1"/>
    <col min="13280" max="13280" width="9.5703125" style="4" customWidth="1"/>
    <col min="13281" max="13524" width="8.85546875" style="4"/>
    <col min="13525" max="13525" width="3.140625" style="4" customWidth="1"/>
    <col min="13526" max="13526" width="7.140625" style="4" customWidth="1"/>
    <col min="13527" max="13529" width="4.7109375" style="4" customWidth="1"/>
    <col min="13530" max="13530" width="38.7109375" style="4" customWidth="1"/>
    <col min="13531" max="13531" width="10" style="4" customWidth="1"/>
    <col min="13532" max="13532" width="9.5703125" style="4" customWidth="1"/>
    <col min="13533" max="13533" width="9.42578125" style="4" customWidth="1"/>
    <col min="13534" max="13534" width="10.7109375" style="4" customWidth="1"/>
    <col min="13535" max="13535" width="11.85546875" style="4" customWidth="1"/>
    <col min="13536" max="13536" width="9.5703125" style="4" customWidth="1"/>
    <col min="13537" max="13780" width="8.85546875" style="4"/>
    <col min="13781" max="13781" width="3.140625" style="4" customWidth="1"/>
    <col min="13782" max="13782" width="7.140625" style="4" customWidth="1"/>
    <col min="13783" max="13785" width="4.7109375" style="4" customWidth="1"/>
    <col min="13786" max="13786" width="38.7109375" style="4" customWidth="1"/>
    <col min="13787" max="13787" width="10" style="4" customWidth="1"/>
    <col min="13788" max="13788" width="9.5703125" style="4" customWidth="1"/>
    <col min="13789" max="13789" width="9.42578125" style="4" customWidth="1"/>
    <col min="13790" max="13790" width="10.7109375" style="4" customWidth="1"/>
    <col min="13791" max="13791" width="11.85546875" style="4" customWidth="1"/>
    <col min="13792" max="13792" width="9.5703125" style="4" customWidth="1"/>
    <col min="13793" max="14036" width="8.85546875" style="4"/>
    <col min="14037" max="14037" width="3.140625" style="4" customWidth="1"/>
    <col min="14038" max="14038" width="7.140625" style="4" customWidth="1"/>
    <col min="14039" max="14041" width="4.7109375" style="4" customWidth="1"/>
    <col min="14042" max="14042" width="38.7109375" style="4" customWidth="1"/>
    <col min="14043" max="14043" width="10" style="4" customWidth="1"/>
    <col min="14044" max="14044" width="9.5703125" style="4" customWidth="1"/>
    <col min="14045" max="14045" width="9.42578125" style="4" customWidth="1"/>
    <col min="14046" max="14046" width="10.7109375" style="4" customWidth="1"/>
    <col min="14047" max="14047" width="11.85546875" style="4" customWidth="1"/>
    <col min="14048" max="14048" width="9.5703125" style="4" customWidth="1"/>
    <col min="14049" max="14292" width="8.85546875" style="4"/>
    <col min="14293" max="14293" width="3.140625" style="4" customWidth="1"/>
    <col min="14294" max="14294" width="7.140625" style="4" customWidth="1"/>
    <col min="14295" max="14297" width="4.7109375" style="4" customWidth="1"/>
    <col min="14298" max="14298" width="38.7109375" style="4" customWidth="1"/>
    <col min="14299" max="14299" width="10" style="4" customWidth="1"/>
    <col min="14300" max="14300" width="9.5703125" style="4" customWidth="1"/>
    <col min="14301" max="14301" width="9.42578125" style="4" customWidth="1"/>
    <col min="14302" max="14302" width="10.7109375" style="4" customWidth="1"/>
    <col min="14303" max="14303" width="11.85546875" style="4" customWidth="1"/>
    <col min="14304" max="14304" width="9.5703125" style="4" customWidth="1"/>
    <col min="14305" max="14548" width="8.85546875" style="4"/>
    <col min="14549" max="14549" width="3.140625" style="4" customWidth="1"/>
    <col min="14550" max="14550" width="7.140625" style="4" customWidth="1"/>
    <col min="14551" max="14553" width="4.7109375" style="4" customWidth="1"/>
    <col min="14554" max="14554" width="38.7109375" style="4" customWidth="1"/>
    <col min="14555" max="14555" width="10" style="4" customWidth="1"/>
    <col min="14556" max="14556" width="9.5703125" style="4" customWidth="1"/>
    <col min="14557" max="14557" width="9.42578125" style="4" customWidth="1"/>
    <col min="14558" max="14558" width="10.7109375" style="4" customWidth="1"/>
    <col min="14559" max="14559" width="11.85546875" style="4" customWidth="1"/>
    <col min="14560" max="14560" width="9.5703125" style="4" customWidth="1"/>
    <col min="14561" max="14804" width="8.85546875" style="4"/>
    <col min="14805" max="14805" width="3.140625" style="4" customWidth="1"/>
    <col min="14806" max="14806" width="7.140625" style="4" customWidth="1"/>
    <col min="14807" max="14809" width="4.7109375" style="4" customWidth="1"/>
    <col min="14810" max="14810" width="38.7109375" style="4" customWidth="1"/>
    <col min="14811" max="14811" width="10" style="4" customWidth="1"/>
    <col min="14812" max="14812" width="9.5703125" style="4" customWidth="1"/>
    <col min="14813" max="14813" width="9.42578125" style="4" customWidth="1"/>
    <col min="14814" max="14814" width="10.7109375" style="4" customWidth="1"/>
    <col min="14815" max="14815" width="11.85546875" style="4" customWidth="1"/>
    <col min="14816" max="14816" width="9.5703125" style="4" customWidth="1"/>
    <col min="14817" max="15060" width="8.85546875" style="4"/>
    <col min="15061" max="15061" width="3.140625" style="4" customWidth="1"/>
    <col min="15062" max="15062" width="7.140625" style="4" customWidth="1"/>
    <col min="15063" max="15065" width="4.7109375" style="4" customWidth="1"/>
    <col min="15066" max="15066" width="38.7109375" style="4" customWidth="1"/>
    <col min="15067" max="15067" width="10" style="4" customWidth="1"/>
    <col min="15068" max="15068" width="9.5703125" style="4" customWidth="1"/>
    <col min="15069" max="15069" width="9.42578125" style="4" customWidth="1"/>
    <col min="15070" max="15070" width="10.7109375" style="4" customWidth="1"/>
    <col min="15071" max="15071" width="11.85546875" style="4" customWidth="1"/>
    <col min="15072" max="15072" width="9.5703125" style="4" customWidth="1"/>
    <col min="15073" max="15316" width="8.85546875" style="4"/>
    <col min="15317" max="15317" width="3.140625" style="4" customWidth="1"/>
    <col min="15318" max="15318" width="7.140625" style="4" customWidth="1"/>
    <col min="15319" max="15321" width="4.7109375" style="4" customWidth="1"/>
    <col min="15322" max="15322" width="38.7109375" style="4" customWidth="1"/>
    <col min="15323" max="15323" width="10" style="4" customWidth="1"/>
    <col min="15324" max="15324" width="9.5703125" style="4" customWidth="1"/>
    <col min="15325" max="15325" width="9.42578125" style="4" customWidth="1"/>
    <col min="15326" max="15326" width="10.7109375" style="4" customWidth="1"/>
    <col min="15327" max="15327" width="11.85546875" style="4" customWidth="1"/>
    <col min="15328" max="15328" width="9.5703125" style="4" customWidth="1"/>
    <col min="15329" max="15572" width="8.85546875" style="4"/>
    <col min="15573" max="15573" width="3.140625" style="4" customWidth="1"/>
    <col min="15574" max="15574" width="7.140625" style="4" customWidth="1"/>
    <col min="15575" max="15577" width="4.7109375" style="4" customWidth="1"/>
    <col min="15578" max="15578" width="38.7109375" style="4" customWidth="1"/>
    <col min="15579" max="15579" width="10" style="4" customWidth="1"/>
    <col min="15580" max="15580" width="9.5703125" style="4" customWidth="1"/>
    <col min="15581" max="15581" width="9.42578125" style="4" customWidth="1"/>
    <col min="15582" max="15582" width="10.7109375" style="4" customWidth="1"/>
    <col min="15583" max="15583" width="11.85546875" style="4" customWidth="1"/>
    <col min="15584" max="15584" width="9.5703125" style="4" customWidth="1"/>
    <col min="15585" max="15828" width="8.85546875" style="4"/>
    <col min="15829" max="15829" width="3.140625" style="4" customWidth="1"/>
    <col min="15830" max="15830" width="7.140625" style="4" customWidth="1"/>
    <col min="15831" max="15833" width="4.7109375" style="4" customWidth="1"/>
    <col min="15834" max="15834" width="38.7109375" style="4" customWidth="1"/>
    <col min="15835" max="15835" width="10" style="4" customWidth="1"/>
    <col min="15836" max="15836" width="9.5703125" style="4" customWidth="1"/>
    <col min="15837" max="15837" width="9.42578125" style="4" customWidth="1"/>
    <col min="15838" max="15838" width="10.7109375" style="4" customWidth="1"/>
    <col min="15839" max="15839" width="11.85546875" style="4" customWidth="1"/>
    <col min="15840" max="15840" width="9.5703125" style="4" customWidth="1"/>
    <col min="15841" max="16084" width="8.85546875" style="4"/>
    <col min="16085" max="16085" width="3.140625" style="4" customWidth="1"/>
    <col min="16086" max="16086" width="7.140625" style="4" customWidth="1"/>
    <col min="16087" max="16089" width="4.7109375" style="4" customWidth="1"/>
    <col min="16090" max="16090" width="38.7109375" style="4" customWidth="1"/>
    <col min="16091" max="16091" width="10" style="4" customWidth="1"/>
    <col min="16092" max="16092" width="9.5703125" style="4" customWidth="1"/>
    <col min="16093" max="16093" width="9.42578125" style="4" customWidth="1"/>
    <col min="16094" max="16094" width="10.7109375" style="4" customWidth="1"/>
    <col min="16095" max="16095" width="11.85546875" style="4" customWidth="1"/>
    <col min="16096" max="16096" width="9.5703125" style="4" customWidth="1"/>
    <col min="16097" max="16384" width="8.85546875" style="4"/>
  </cols>
  <sheetData>
    <row r="1" spans="1:13" ht="15.75" x14ac:dyDescent="0.25">
      <c r="A1" s="1"/>
      <c r="B1" s="1"/>
      <c r="C1" s="1"/>
      <c r="D1" s="1"/>
      <c r="E1" s="1"/>
      <c r="F1" s="2"/>
      <c r="G1" s="2"/>
      <c r="H1" s="3"/>
      <c r="I1" s="3" t="s">
        <v>352</v>
      </c>
    </row>
    <row r="2" spans="1:13" ht="18" x14ac:dyDescent="0.25">
      <c r="A2" s="177" t="s">
        <v>351</v>
      </c>
      <c r="B2" s="177"/>
      <c r="C2" s="177"/>
      <c r="D2" s="177"/>
      <c r="E2" s="177"/>
      <c r="F2" s="177"/>
      <c r="G2" s="5"/>
    </row>
    <row r="3" spans="1:13" ht="15.6" x14ac:dyDescent="0.3">
      <c r="A3" s="6"/>
      <c r="B3" s="6"/>
      <c r="C3" s="6"/>
      <c r="D3" s="6"/>
      <c r="E3" s="6"/>
      <c r="F3" s="7"/>
      <c r="G3" s="7"/>
    </row>
    <row r="4" spans="1:13" ht="15.75" x14ac:dyDescent="0.25">
      <c r="A4" s="178" t="s">
        <v>13</v>
      </c>
      <c r="B4" s="178"/>
      <c r="C4" s="178"/>
      <c r="D4" s="178"/>
      <c r="E4" s="178"/>
      <c r="F4" s="178"/>
      <c r="G4" s="8"/>
    </row>
    <row r="5" spans="1:13" ht="15" x14ac:dyDescent="0.25">
      <c r="A5" s="6"/>
      <c r="B5" s="6"/>
      <c r="C5" s="6"/>
      <c r="D5" s="6"/>
      <c r="E5" s="6"/>
      <c r="F5" s="6"/>
      <c r="G5" s="6"/>
    </row>
    <row r="6" spans="1:13" ht="15.75" x14ac:dyDescent="0.25">
      <c r="A6" s="178" t="s">
        <v>0</v>
      </c>
      <c r="B6" s="178"/>
      <c r="C6" s="178"/>
      <c r="D6" s="178"/>
      <c r="E6" s="178"/>
      <c r="F6" s="178"/>
      <c r="G6" s="8"/>
    </row>
    <row r="7" spans="1:13" ht="13.15" x14ac:dyDescent="0.25">
      <c r="A7" s="1"/>
      <c r="B7" s="1"/>
      <c r="C7" s="1"/>
      <c r="D7" s="1"/>
      <c r="E7" s="1"/>
      <c r="F7" s="1"/>
      <c r="G7" s="1"/>
    </row>
    <row r="8" spans="1:13" ht="13.9" thickBot="1" x14ac:dyDescent="0.3">
      <c r="A8" s="9"/>
      <c r="B8" s="9"/>
      <c r="C8" s="9"/>
      <c r="D8" s="9"/>
      <c r="E8" s="9"/>
      <c r="F8" s="9"/>
      <c r="G8" s="9"/>
    </row>
    <row r="9" spans="1:13" ht="39" customHeight="1" thickBot="1" x14ac:dyDescent="0.25">
      <c r="A9" s="10" t="s">
        <v>1</v>
      </c>
      <c r="B9" s="179" t="s">
        <v>6</v>
      </c>
      <c r="C9" s="180"/>
      <c r="D9" s="11" t="s">
        <v>2</v>
      </c>
      <c r="E9" s="12" t="s">
        <v>3</v>
      </c>
      <c r="F9" s="12" t="s">
        <v>14</v>
      </c>
      <c r="G9" s="13" t="s">
        <v>11</v>
      </c>
      <c r="H9" s="87" t="s">
        <v>390</v>
      </c>
      <c r="I9" s="13" t="s">
        <v>12</v>
      </c>
      <c r="J9" s="87" t="s">
        <v>353</v>
      </c>
      <c r="K9" s="13" t="s">
        <v>12</v>
      </c>
    </row>
    <row r="10" spans="1:13" ht="33" customHeight="1" thickBot="1" x14ac:dyDescent="0.25">
      <c r="A10" s="106" t="s">
        <v>4</v>
      </c>
      <c r="B10" s="107" t="s">
        <v>5</v>
      </c>
      <c r="C10" s="108"/>
      <c r="D10" s="109" t="s">
        <v>5</v>
      </c>
      <c r="E10" s="109" t="s">
        <v>5</v>
      </c>
      <c r="F10" s="110" t="s">
        <v>15</v>
      </c>
      <c r="G10" s="111">
        <f>+G11+G12</f>
        <v>24500</v>
      </c>
      <c r="H10" s="111">
        <f>+H11+H12</f>
        <v>19332.909169999995</v>
      </c>
      <c r="I10" s="111">
        <f>+I11+I12</f>
        <v>43832.909169999992</v>
      </c>
      <c r="J10" s="112">
        <f t="shared" ref="J10" si="0">+J11+J12</f>
        <v>1.8189894035458565E-12</v>
      </c>
      <c r="K10" s="112">
        <f>+I10+J10</f>
        <v>43832.909169999992</v>
      </c>
      <c r="L10" s="3" t="s">
        <v>354</v>
      </c>
    </row>
    <row r="11" spans="1:13" ht="13.5" customHeight="1" thickBot="1" x14ac:dyDescent="0.25">
      <c r="A11" s="115" t="s">
        <v>4</v>
      </c>
      <c r="B11" s="181" t="s">
        <v>8</v>
      </c>
      <c r="C11" s="182"/>
      <c r="D11" s="182"/>
      <c r="E11" s="182"/>
      <c r="F11" s="182"/>
      <c r="G11" s="116">
        <v>4400</v>
      </c>
      <c r="H11" s="117">
        <v>2872.4677999999999</v>
      </c>
      <c r="I11" s="117">
        <v>7272.4678000000004</v>
      </c>
      <c r="J11" s="118">
        <v>0</v>
      </c>
      <c r="K11" s="119">
        <f t="shared" ref="K11:K212" si="1">+I11+J11</f>
        <v>7272.4678000000004</v>
      </c>
    </row>
    <row r="12" spans="1:13" ht="13.5" thickBot="1" x14ac:dyDescent="0.25">
      <c r="A12" s="120" t="s">
        <v>4</v>
      </c>
      <c r="B12" s="175" t="s">
        <v>19</v>
      </c>
      <c r="C12" s="176"/>
      <c r="D12" s="176"/>
      <c r="E12" s="176"/>
      <c r="F12" s="176"/>
      <c r="G12" s="119">
        <f>+G13+G16+G19+G22+G189</f>
        <v>20100</v>
      </c>
      <c r="H12" s="119">
        <f>+H13+H16+H19+H22+H189</f>
        <v>16460.441369999997</v>
      </c>
      <c r="I12" s="119">
        <f>+I13+I16+I19+I22+I189</f>
        <v>36560.441369999993</v>
      </c>
      <c r="J12" s="119">
        <f>+J13+J16+J19+J22+J189</f>
        <v>1.8189894035458565E-12</v>
      </c>
      <c r="K12" s="119">
        <f t="shared" si="1"/>
        <v>36560.441369999993</v>
      </c>
      <c r="L12" s="3" t="s">
        <v>354</v>
      </c>
    </row>
    <row r="13" spans="1:13" ht="13.5" thickBot="1" x14ac:dyDescent="0.25">
      <c r="A13" s="121" t="s">
        <v>4</v>
      </c>
      <c r="B13" s="172" t="s">
        <v>20</v>
      </c>
      <c r="C13" s="173"/>
      <c r="D13" s="173"/>
      <c r="E13" s="173"/>
      <c r="F13" s="122" t="s">
        <v>21</v>
      </c>
      <c r="G13" s="113">
        <f>SUM(G14:G15)</f>
        <v>0</v>
      </c>
      <c r="H13" s="113">
        <f>SUM(H14:H15)</f>
        <v>419.18799999999999</v>
      </c>
      <c r="I13" s="113">
        <f>+G13+H13</f>
        <v>419.18799999999999</v>
      </c>
      <c r="J13" s="123">
        <f>SUM(J14:J15)</f>
        <v>-240.78</v>
      </c>
      <c r="K13" s="113">
        <f t="shared" si="1"/>
        <v>178.40799999999999</v>
      </c>
      <c r="L13" s="3" t="s">
        <v>354</v>
      </c>
    </row>
    <row r="14" spans="1:13" x14ac:dyDescent="0.2">
      <c r="A14" s="14" t="s">
        <v>4</v>
      </c>
      <c r="B14" s="89" t="s">
        <v>391</v>
      </c>
      <c r="C14" s="90" t="s">
        <v>7</v>
      </c>
      <c r="D14" s="16">
        <v>3419</v>
      </c>
      <c r="E14" s="17">
        <v>5901</v>
      </c>
      <c r="F14" s="27" t="s">
        <v>9</v>
      </c>
      <c r="G14" s="18">
        <v>0</v>
      </c>
      <c r="H14" s="18">
        <v>240.78</v>
      </c>
      <c r="I14" s="18">
        <f t="shared" ref="I14:I21" si="2">+G14+H14</f>
        <v>240.78</v>
      </c>
      <c r="J14" s="78">
        <v>-240.78</v>
      </c>
      <c r="K14" s="18">
        <f t="shared" si="1"/>
        <v>0</v>
      </c>
      <c r="L14" s="3" t="s">
        <v>354</v>
      </c>
    </row>
    <row r="15" spans="1:13" ht="13.5" thickBot="1" x14ac:dyDescent="0.25">
      <c r="A15" s="28" t="s">
        <v>4</v>
      </c>
      <c r="B15" s="91" t="s">
        <v>394</v>
      </c>
      <c r="C15" s="92" t="s">
        <v>394</v>
      </c>
      <c r="D15" s="93">
        <v>3419</v>
      </c>
      <c r="E15" s="94" t="s">
        <v>394</v>
      </c>
      <c r="F15" s="95" t="s">
        <v>395</v>
      </c>
      <c r="G15" s="96">
        <v>0</v>
      </c>
      <c r="H15" s="96">
        <v>178.40799999999999</v>
      </c>
      <c r="I15" s="96">
        <f t="shared" si="2"/>
        <v>178.40799999999999</v>
      </c>
      <c r="J15" s="97">
        <v>0</v>
      </c>
      <c r="K15" s="96">
        <f t="shared" si="1"/>
        <v>178.40799999999999</v>
      </c>
    </row>
    <row r="16" spans="1:13" ht="23.25" thickBot="1" x14ac:dyDescent="0.25">
      <c r="A16" s="121" t="s">
        <v>4</v>
      </c>
      <c r="B16" s="172" t="s">
        <v>23</v>
      </c>
      <c r="C16" s="173"/>
      <c r="D16" s="173" t="s">
        <v>5</v>
      </c>
      <c r="E16" s="174" t="s">
        <v>5</v>
      </c>
      <c r="F16" s="122" t="s">
        <v>24</v>
      </c>
      <c r="G16" s="113">
        <f>SUM(G17:G18)</f>
        <v>0</v>
      </c>
      <c r="H16" s="113">
        <f>SUM(H17:H18)</f>
        <v>248.78200000000001</v>
      </c>
      <c r="I16" s="124">
        <f t="shared" si="2"/>
        <v>248.78200000000001</v>
      </c>
      <c r="J16" s="123">
        <f>SUM(J17:J18)</f>
        <v>-154.81800000000001</v>
      </c>
      <c r="K16" s="113">
        <f t="shared" si="1"/>
        <v>93.963999999999999</v>
      </c>
      <c r="L16" s="3" t="s">
        <v>354</v>
      </c>
      <c r="M16" s="88"/>
    </row>
    <row r="17" spans="1:13" x14ac:dyDescent="0.2">
      <c r="A17" s="14" t="s">
        <v>4</v>
      </c>
      <c r="B17" s="89" t="s">
        <v>392</v>
      </c>
      <c r="C17" s="90" t="s">
        <v>7</v>
      </c>
      <c r="D17" s="16">
        <v>3419</v>
      </c>
      <c r="E17" s="17">
        <v>5901</v>
      </c>
      <c r="F17" s="27" t="s">
        <v>9</v>
      </c>
      <c r="G17" s="18">
        <v>0</v>
      </c>
      <c r="H17" s="18">
        <v>154.81800000000001</v>
      </c>
      <c r="I17" s="18">
        <f t="shared" si="2"/>
        <v>154.81800000000001</v>
      </c>
      <c r="J17" s="78">
        <v>-154.81800000000001</v>
      </c>
      <c r="K17" s="18">
        <f t="shared" si="1"/>
        <v>0</v>
      </c>
      <c r="L17" s="3" t="s">
        <v>354</v>
      </c>
      <c r="M17" s="88"/>
    </row>
    <row r="18" spans="1:13" ht="13.5" thickBot="1" x14ac:dyDescent="0.25">
      <c r="A18" s="28" t="s">
        <v>4</v>
      </c>
      <c r="B18" s="91" t="s">
        <v>394</v>
      </c>
      <c r="C18" s="92" t="s">
        <v>394</v>
      </c>
      <c r="D18" s="93">
        <v>3419</v>
      </c>
      <c r="E18" s="94" t="s">
        <v>394</v>
      </c>
      <c r="F18" s="95" t="s">
        <v>395</v>
      </c>
      <c r="G18" s="96">
        <v>0</v>
      </c>
      <c r="H18" s="96">
        <v>93.963999999999999</v>
      </c>
      <c r="I18" s="96">
        <f t="shared" si="2"/>
        <v>93.963999999999999</v>
      </c>
      <c r="J18" s="97">
        <v>0</v>
      </c>
      <c r="K18" s="96">
        <f t="shared" si="1"/>
        <v>93.963999999999999</v>
      </c>
      <c r="L18" s="3"/>
      <c r="M18" s="88"/>
    </row>
    <row r="19" spans="1:13" ht="13.5" thickBot="1" x14ac:dyDescent="0.25">
      <c r="A19" s="121" t="s">
        <v>4</v>
      </c>
      <c r="B19" s="172" t="s">
        <v>25</v>
      </c>
      <c r="C19" s="173"/>
      <c r="D19" s="173" t="s">
        <v>5</v>
      </c>
      <c r="E19" s="174" t="s">
        <v>5</v>
      </c>
      <c r="F19" s="122" t="s">
        <v>26</v>
      </c>
      <c r="G19" s="113">
        <f>SUM(G20:G21)</f>
        <v>0</v>
      </c>
      <c r="H19" s="113">
        <f>SUM(H20:H21)</f>
        <v>60.849000000000004</v>
      </c>
      <c r="I19" s="125">
        <f t="shared" si="2"/>
        <v>60.849000000000004</v>
      </c>
      <c r="J19" s="123">
        <f>SUM(J20:J21)</f>
        <v>-29</v>
      </c>
      <c r="K19" s="113">
        <f t="shared" si="1"/>
        <v>31.849000000000004</v>
      </c>
      <c r="L19" s="3" t="s">
        <v>354</v>
      </c>
      <c r="M19" s="88"/>
    </row>
    <row r="20" spans="1:13" x14ac:dyDescent="0.2">
      <c r="A20" s="14" t="s">
        <v>4</v>
      </c>
      <c r="B20" s="89" t="s">
        <v>393</v>
      </c>
      <c r="C20" s="90" t="s">
        <v>7</v>
      </c>
      <c r="D20" s="16">
        <v>3419</v>
      </c>
      <c r="E20" s="17">
        <v>5901</v>
      </c>
      <c r="F20" s="27" t="s">
        <v>9</v>
      </c>
      <c r="G20" s="18">
        <v>0</v>
      </c>
      <c r="H20" s="18">
        <v>29</v>
      </c>
      <c r="I20" s="18">
        <f t="shared" si="2"/>
        <v>29</v>
      </c>
      <c r="J20" s="78">
        <v>-29</v>
      </c>
      <c r="K20" s="18">
        <f t="shared" si="1"/>
        <v>0</v>
      </c>
      <c r="L20" s="3" t="s">
        <v>354</v>
      </c>
      <c r="M20" s="88"/>
    </row>
    <row r="21" spans="1:13" ht="13.5" thickBot="1" x14ac:dyDescent="0.25">
      <c r="A21" s="28" t="s">
        <v>4</v>
      </c>
      <c r="B21" s="91" t="s">
        <v>394</v>
      </c>
      <c r="C21" s="92" t="s">
        <v>394</v>
      </c>
      <c r="D21" s="93">
        <v>3419</v>
      </c>
      <c r="E21" s="94" t="s">
        <v>394</v>
      </c>
      <c r="F21" s="95" t="s">
        <v>395</v>
      </c>
      <c r="G21" s="96">
        <v>0</v>
      </c>
      <c r="H21" s="96">
        <v>31.849</v>
      </c>
      <c r="I21" s="96">
        <f t="shared" si="2"/>
        <v>31.849</v>
      </c>
      <c r="J21" s="98">
        <v>0</v>
      </c>
      <c r="K21" s="96">
        <f t="shared" si="1"/>
        <v>31.849</v>
      </c>
      <c r="L21" s="3"/>
      <c r="M21" s="88"/>
    </row>
    <row r="22" spans="1:13" ht="13.5" thickBot="1" x14ac:dyDescent="0.25">
      <c r="A22" s="126" t="s">
        <v>4</v>
      </c>
      <c r="B22" s="167" t="s">
        <v>27</v>
      </c>
      <c r="C22" s="168"/>
      <c r="D22" s="168" t="s">
        <v>5</v>
      </c>
      <c r="E22" s="169" t="s">
        <v>5</v>
      </c>
      <c r="F22" s="127" t="s">
        <v>28</v>
      </c>
      <c r="G22" s="114">
        <f>SUM(G23:G56)/2</f>
        <v>5000</v>
      </c>
      <c r="H22" s="114">
        <f>SUM(H23:H56)/2</f>
        <v>1129.25216</v>
      </c>
      <c r="I22" s="128">
        <f t="shared" ref="I22:I200" si="3">+G22+H22</f>
        <v>6129.25216</v>
      </c>
      <c r="J22" s="123">
        <f>SUM(J23:J188)/2</f>
        <v>4.2632564145606011E-14</v>
      </c>
      <c r="K22" s="113">
        <f t="shared" si="1"/>
        <v>6129.25216</v>
      </c>
      <c r="L22" s="3" t="s">
        <v>354</v>
      </c>
      <c r="M22" s="88"/>
    </row>
    <row r="23" spans="1:13" x14ac:dyDescent="0.2">
      <c r="A23" s="14" t="s">
        <v>4</v>
      </c>
      <c r="B23" s="89" t="s">
        <v>10</v>
      </c>
      <c r="C23" s="90" t="s">
        <v>7</v>
      </c>
      <c r="D23" s="16" t="s">
        <v>5</v>
      </c>
      <c r="E23" s="17" t="s">
        <v>5</v>
      </c>
      <c r="F23" s="99" t="s">
        <v>28</v>
      </c>
      <c r="G23" s="18">
        <f>+G24</f>
        <v>5000</v>
      </c>
      <c r="H23" s="19">
        <v>666.68016</v>
      </c>
      <c r="I23" s="19">
        <f t="shared" si="3"/>
        <v>5666.6801599999999</v>
      </c>
      <c r="J23" s="78">
        <f>+J24</f>
        <v>-5276.35</v>
      </c>
      <c r="K23" s="18">
        <f t="shared" si="1"/>
        <v>390.33015999999952</v>
      </c>
      <c r="L23" s="3" t="s">
        <v>354</v>
      </c>
      <c r="M23" s="88"/>
    </row>
    <row r="24" spans="1:13" ht="13.5" thickBot="1" x14ac:dyDescent="0.25">
      <c r="A24" s="100"/>
      <c r="B24" s="101"/>
      <c r="C24" s="102"/>
      <c r="D24" s="20">
        <v>3419</v>
      </c>
      <c r="E24" s="21">
        <v>5901</v>
      </c>
      <c r="F24" s="22" t="s">
        <v>9</v>
      </c>
      <c r="G24" s="23">
        <v>5000</v>
      </c>
      <c r="H24" s="24">
        <v>666.68016</v>
      </c>
      <c r="I24" s="24">
        <f t="shared" si="3"/>
        <v>5666.6801599999999</v>
      </c>
      <c r="J24" s="80">
        <v>-5276.35</v>
      </c>
      <c r="K24" s="23">
        <f t="shared" si="1"/>
        <v>390.33015999999952</v>
      </c>
      <c r="M24" s="88"/>
    </row>
    <row r="25" spans="1:13" ht="13.15" x14ac:dyDescent="0.25">
      <c r="A25" s="25" t="s">
        <v>4</v>
      </c>
      <c r="B25" s="17" t="s">
        <v>29</v>
      </c>
      <c r="C25" s="56" t="s">
        <v>7</v>
      </c>
      <c r="D25" s="48" t="s">
        <v>5</v>
      </c>
      <c r="E25" s="57" t="s">
        <v>5</v>
      </c>
      <c r="F25" s="49" t="s">
        <v>30</v>
      </c>
      <c r="G25" s="18">
        <v>0</v>
      </c>
      <c r="H25" s="19">
        <v>11</v>
      </c>
      <c r="I25" s="19">
        <f t="shared" si="3"/>
        <v>11</v>
      </c>
      <c r="J25" s="78">
        <v>0</v>
      </c>
      <c r="K25" s="82">
        <f t="shared" si="1"/>
        <v>11</v>
      </c>
    </row>
    <row r="26" spans="1:13" ht="13.5" thickBot="1" x14ac:dyDescent="0.25">
      <c r="A26" s="52"/>
      <c r="B26" s="53" t="s">
        <v>22</v>
      </c>
      <c r="C26" s="58"/>
      <c r="D26" s="59">
        <v>3419</v>
      </c>
      <c r="E26" s="54">
        <v>5909</v>
      </c>
      <c r="F26" s="55" t="s">
        <v>16</v>
      </c>
      <c r="G26" s="32">
        <v>0</v>
      </c>
      <c r="H26" s="33">
        <v>11</v>
      </c>
      <c r="I26" s="33">
        <f t="shared" si="3"/>
        <v>11</v>
      </c>
      <c r="J26" s="80">
        <v>0</v>
      </c>
      <c r="K26" s="83">
        <f t="shared" si="1"/>
        <v>11</v>
      </c>
    </row>
    <row r="27" spans="1:13" ht="19.899999999999999" customHeight="1" x14ac:dyDescent="0.2">
      <c r="A27" s="34" t="s">
        <v>4</v>
      </c>
      <c r="B27" s="35" t="s">
        <v>31</v>
      </c>
      <c r="C27" s="60" t="s">
        <v>7</v>
      </c>
      <c r="D27" s="46" t="s">
        <v>5</v>
      </c>
      <c r="E27" s="47" t="s">
        <v>5</v>
      </c>
      <c r="F27" s="61" t="s">
        <v>32</v>
      </c>
      <c r="G27" s="38">
        <v>0</v>
      </c>
      <c r="H27" s="39">
        <v>8</v>
      </c>
      <c r="I27" s="39">
        <f t="shared" si="3"/>
        <v>8</v>
      </c>
      <c r="J27" s="78">
        <v>0</v>
      </c>
      <c r="K27" s="82">
        <f t="shared" si="1"/>
        <v>8</v>
      </c>
    </row>
    <row r="28" spans="1:13" ht="13.5" thickBot="1" x14ac:dyDescent="0.25">
      <c r="A28" s="44"/>
      <c r="B28" s="21" t="s">
        <v>22</v>
      </c>
      <c r="C28" s="62"/>
      <c r="D28" s="20">
        <v>3419</v>
      </c>
      <c r="E28" s="50">
        <v>5909</v>
      </c>
      <c r="F28" s="51" t="s">
        <v>16</v>
      </c>
      <c r="G28" s="23">
        <v>0</v>
      </c>
      <c r="H28" s="24">
        <v>8</v>
      </c>
      <c r="I28" s="24">
        <f t="shared" si="3"/>
        <v>8</v>
      </c>
      <c r="J28" s="80">
        <v>0</v>
      </c>
      <c r="K28" s="83">
        <f t="shared" si="1"/>
        <v>8</v>
      </c>
    </row>
    <row r="29" spans="1:13" ht="22.5" x14ac:dyDescent="0.2">
      <c r="A29" s="25" t="s">
        <v>4</v>
      </c>
      <c r="B29" s="17">
        <v>3080254</v>
      </c>
      <c r="C29" s="56" t="s">
        <v>7</v>
      </c>
      <c r="D29" s="48" t="s">
        <v>5</v>
      </c>
      <c r="E29" s="57" t="s">
        <v>5</v>
      </c>
      <c r="F29" s="45" t="s">
        <v>33</v>
      </c>
      <c r="G29" s="18">
        <v>0</v>
      </c>
      <c r="H29" s="19">
        <v>6.4210000000000003</v>
      </c>
      <c r="I29" s="19">
        <f t="shared" si="3"/>
        <v>6.4210000000000003</v>
      </c>
      <c r="J29" s="78">
        <v>0</v>
      </c>
      <c r="K29" s="82">
        <f t="shared" si="1"/>
        <v>6.4210000000000003</v>
      </c>
    </row>
    <row r="30" spans="1:13" ht="13.5" thickBot="1" x14ac:dyDescent="0.25">
      <c r="A30" s="52"/>
      <c r="B30" s="53" t="s">
        <v>22</v>
      </c>
      <c r="C30" s="58"/>
      <c r="D30" s="59">
        <v>3419</v>
      </c>
      <c r="E30" s="53">
        <v>5909</v>
      </c>
      <c r="F30" s="63" t="s">
        <v>16</v>
      </c>
      <c r="G30" s="32">
        <v>0</v>
      </c>
      <c r="H30" s="33">
        <v>6.4210000000000003</v>
      </c>
      <c r="I30" s="33">
        <f t="shared" si="3"/>
        <v>6.4210000000000003</v>
      </c>
      <c r="J30" s="80">
        <v>0</v>
      </c>
      <c r="K30" s="83">
        <f t="shared" si="1"/>
        <v>6.4210000000000003</v>
      </c>
    </row>
    <row r="31" spans="1:13" ht="22.5" x14ac:dyDescent="0.2">
      <c r="A31" s="25" t="s">
        <v>4</v>
      </c>
      <c r="B31" s="17">
        <v>4230025</v>
      </c>
      <c r="C31" s="15" t="s">
        <v>7</v>
      </c>
      <c r="D31" s="16" t="s">
        <v>5</v>
      </c>
      <c r="E31" s="17" t="s">
        <v>5</v>
      </c>
      <c r="F31" s="49" t="s">
        <v>34</v>
      </c>
      <c r="G31" s="18">
        <v>0</v>
      </c>
      <c r="H31" s="19">
        <f>+H32</f>
        <v>14.096</v>
      </c>
      <c r="I31" s="19">
        <f t="shared" si="3"/>
        <v>14.096</v>
      </c>
      <c r="J31" s="78">
        <v>0</v>
      </c>
      <c r="K31" s="82">
        <f t="shared" si="1"/>
        <v>14.096</v>
      </c>
    </row>
    <row r="32" spans="1:13" ht="13.5" thickBot="1" x14ac:dyDescent="0.25">
      <c r="A32" s="52"/>
      <c r="B32" s="53" t="s">
        <v>22</v>
      </c>
      <c r="C32" s="64"/>
      <c r="D32" s="59">
        <v>3419</v>
      </c>
      <c r="E32" s="54">
        <v>5909</v>
      </c>
      <c r="F32" s="55" t="s">
        <v>16</v>
      </c>
      <c r="G32" s="32">
        <v>0</v>
      </c>
      <c r="H32" s="33">
        <v>14.096</v>
      </c>
      <c r="I32" s="33">
        <f t="shared" si="3"/>
        <v>14.096</v>
      </c>
      <c r="J32" s="80">
        <v>0</v>
      </c>
      <c r="K32" s="83">
        <f t="shared" si="1"/>
        <v>14.096</v>
      </c>
    </row>
    <row r="33" spans="1:11" ht="33.75" x14ac:dyDescent="0.2">
      <c r="A33" s="25" t="s">
        <v>4</v>
      </c>
      <c r="B33" s="17">
        <v>4230101</v>
      </c>
      <c r="C33" s="15" t="s">
        <v>35</v>
      </c>
      <c r="D33" s="16" t="s">
        <v>5</v>
      </c>
      <c r="E33" s="17" t="s">
        <v>5</v>
      </c>
      <c r="F33" s="49" t="s">
        <v>36</v>
      </c>
      <c r="G33" s="18">
        <v>0</v>
      </c>
      <c r="H33" s="19">
        <f>+H34</f>
        <v>4.1550000000000002</v>
      </c>
      <c r="I33" s="19">
        <f t="shared" si="3"/>
        <v>4.1550000000000002</v>
      </c>
      <c r="J33" s="78">
        <v>0</v>
      </c>
      <c r="K33" s="82">
        <f t="shared" si="1"/>
        <v>4.1550000000000002</v>
      </c>
    </row>
    <row r="34" spans="1:11" ht="13.5" thickBot="1" x14ac:dyDescent="0.25">
      <c r="A34" s="52"/>
      <c r="B34" s="53" t="s">
        <v>22</v>
      </c>
      <c r="C34" s="64"/>
      <c r="D34" s="59">
        <v>3419</v>
      </c>
      <c r="E34" s="54">
        <v>5909</v>
      </c>
      <c r="F34" s="55" t="s">
        <v>16</v>
      </c>
      <c r="G34" s="32">
        <v>0</v>
      </c>
      <c r="H34" s="33">
        <v>4.1550000000000002</v>
      </c>
      <c r="I34" s="33">
        <f t="shared" si="3"/>
        <v>4.1550000000000002</v>
      </c>
      <c r="J34" s="80">
        <v>0</v>
      </c>
      <c r="K34" s="83">
        <f t="shared" si="1"/>
        <v>4.1550000000000002</v>
      </c>
    </row>
    <row r="35" spans="1:11" x14ac:dyDescent="0.2">
      <c r="A35" s="34" t="s">
        <v>4</v>
      </c>
      <c r="B35" s="35">
        <v>4230142</v>
      </c>
      <c r="C35" s="36" t="s">
        <v>7</v>
      </c>
      <c r="D35" s="35" t="s">
        <v>5</v>
      </c>
      <c r="E35" s="35" t="s">
        <v>5</v>
      </c>
      <c r="F35" s="37" t="s">
        <v>37</v>
      </c>
      <c r="G35" s="38">
        <v>0</v>
      </c>
      <c r="H35" s="39">
        <v>50</v>
      </c>
      <c r="I35" s="39">
        <f t="shared" si="3"/>
        <v>50</v>
      </c>
      <c r="J35" s="81">
        <v>0</v>
      </c>
      <c r="K35" s="82">
        <f t="shared" si="1"/>
        <v>50</v>
      </c>
    </row>
    <row r="36" spans="1:11" ht="13.5" thickBot="1" x14ac:dyDescent="0.25">
      <c r="A36" s="40"/>
      <c r="B36" s="41"/>
      <c r="C36" s="42"/>
      <c r="D36" s="41">
        <v>3419</v>
      </c>
      <c r="E36" s="41">
        <v>5222</v>
      </c>
      <c r="F36" s="43" t="s">
        <v>17</v>
      </c>
      <c r="G36" s="23">
        <v>0</v>
      </c>
      <c r="H36" s="24">
        <v>50</v>
      </c>
      <c r="I36" s="24">
        <f t="shared" si="3"/>
        <v>50</v>
      </c>
      <c r="J36" s="80">
        <v>0</v>
      </c>
      <c r="K36" s="83">
        <f t="shared" si="1"/>
        <v>50</v>
      </c>
    </row>
    <row r="37" spans="1:11" ht="22.5" x14ac:dyDescent="0.2">
      <c r="A37" s="25" t="s">
        <v>4</v>
      </c>
      <c r="B37" s="17">
        <v>4230144</v>
      </c>
      <c r="C37" s="26">
        <v>4704</v>
      </c>
      <c r="D37" s="17" t="s">
        <v>5</v>
      </c>
      <c r="E37" s="17" t="s">
        <v>5</v>
      </c>
      <c r="F37" s="27" t="s">
        <v>38</v>
      </c>
      <c r="G37" s="18">
        <v>0</v>
      </c>
      <c r="H37" s="19">
        <v>15</v>
      </c>
      <c r="I37" s="19">
        <f t="shared" si="3"/>
        <v>15</v>
      </c>
      <c r="J37" s="78">
        <v>0</v>
      </c>
      <c r="K37" s="82">
        <f t="shared" si="1"/>
        <v>15</v>
      </c>
    </row>
    <row r="38" spans="1:11" ht="13.5" thickBot="1" x14ac:dyDescent="0.25">
      <c r="A38" s="28"/>
      <c r="B38" s="29"/>
      <c r="C38" s="30"/>
      <c r="D38" s="29">
        <v>3419</v>
      </c>
      <c r="E38" s="29">
        <v>5321</v>
      </c>
      <c r="F38" s="31" t="s">
        <v>18</v>
      </c>
      <c r="G38" s="32">
        <v>0</v>
      </c>
      <c r="H38" s="33">
        <v>15</v>
      </c>
      <c r="I38" s="33">
        <f t="shared" si="3"/>
        <v>15</v>
      </c>
      <c r="J38" s="80">
        <v>0</v>
      </c>
      <c r="K38" s="83">
        <f t="shared" si="1"/>
        <v>15</v>
      </c>
    </row>
    <row r="39" spans="1:11" ht="33.75" x14ac:dyDescent="0.2">
      <c r="A39" s="34" t="s">
        <v>4</v>
      </c>
      <c r="B39" s="35">
        <v>4230151</v>
      </c>
      <c r="C39" s="36">
        <v>5444</v>
      </c>
      <c r="D39" s="35" t="s">
        <v>5</v>
      </c>
      <c r="E39" s="35" t="s">
        <v>5</v>
      </c>
      <c r="F39" s="37" t="s">
        <v>39</v>
      </c>
      <c r="G39" s="38">
        <v>0</v>
      </c>
      <c r="H39" s="39">
        <v>50</v>
      </c>
      <c r="I39" s="39">
        <f t="shared" si="3"/>
        <v>50</v>
      </c>
      <c r="J39" s="78">
        <v>0</v>
      </c>
      <c r="K39" s="82">
        <f t="shared" si="1"/>
        <v>50</v>
      </c>
    </row>
    <row r="40" spans="1:11" ht="13.5" thickBot="1" x14ac:dyDescent="0.25">
      <c r="A40" s="40"/>
      <c r="B40" s="41"/>
      <c r="C40" s="42"/>
      <c r="D40" s="41">
        <v>3419</v>
      </c>
      <c r="E40" s="41">
        <v>5321</v>
      </c>
      <c r="F40" s="43" t="s">
        <v>18</v>
      </c>
      <c r="G40" s="23">
        <v>0</v>
      </c>
      <c r="H40" s="24">
        <v>50</v>
      </c>
      <c r="I40" s="24">
        <f t="shared" si="3"/>
        <v>50</v>
      </c>
      <c r="J40" s="80">
        <v>0</v>
      </c>
      <c r="K40" s="83">
        <f t="shared" si="1"/>
        <v>50</v>
      </c>
    </row>
    <row r="41" spans="1:11" ht="22.5" x14ac:dyDescent="0.2">
      <c r="A41" s="25" t="s">
        <v>4</v>
      </c>
      <c r="B41" s="17">
        <v>4230152</v>
      </c>
      <c r="C41" s="26" t="s">
        <v>7</v>
      </c>
      <c r="D41" s="17" t="s">
        <v>5</v>
      </c>
      <c r="E41" s="17" t="s">
        <v>5</v>
      </c>
      <c r="F41" s="27" t="s">
        <v>40</v>
      </c>
      <c r="G41" s="18">
        <v>0</v>
      </c>
      <c r="H41" s="19">
        <v>50</v>
      </c>
      <c r="I41" s="19">
        <f t="shared" si="3"/>
        <v>50</v>
      </c>
      <c r="J41" s="78">
        <v>0</v>
      </c>
      <c r="K41" s="82">
        <f t="shared" si="1"/>
        <v>50</v>
      </c>
    </row>
    <row r="42" spans="1:11" ht="13.5" thickBot="1" x14ac:dyDescent="0.25">
      <c r="A42" s="28"/>
      <c r="B42" s="29"/>
      <c r="C42" s="30"/>
      <c r="D42" s="29">
        <v>3419</v>
      </c>
      <c r="E42" s="29">
        <v>5222</v>
      </c>
      <c r="F42" s="31" t="s">
        <v>17</v>
      </c>
      <c r="G42" s="32">
        <v>0</v>
      </c>
      <c r="H42" s="33">
        <v>50</v>
      </c>
      <c r="I42" s="33">
        <f t="shared" si="3"/>
        <v>50</v>
      </c>
      <c r="J42" s="80">
        <v>0</v>
      </c>
      <c r="K42" s="83">
        <f t="shared" si="1"/>
        <v>50</v>
      </c>
    </row>
    <row r="43" spans="1:11" ht="33.75" x14ac:dyDescent="0.2">
      <c r="A43" s="34" t="s">
        <v>4</v>
      </c>
      <c r="B43" s="35">
        <v>4230167</v>
      </c>
      <c r="C43" s="36" t="s">
        <v>7</v>
      </c>
      <c r="D43" s="35" t="s">
        <v>5</v>
      </c>
      <c r="E43" s="35" t="s">
        <v>5</v>
      </c>
      <c r="F43" s="37" t="s">
        <v>41</v>
      </c>
      <c r="G43" s="38">
        <v>0</v>
      </c>
      <c r="H43" s="39">
        <v>12</v>
      </c>
      <c r="I43" s="39">
        <f t="shared" si="3"/>
        <v>12</v>
      </c>
      <c r="J43" s="78">
        <v>0</v>
      </c>
      <c r="K43" s="82">
        <f t="shared" si="1"/>
        <v>12</v>
      </c>
    </row>
    <row r="44" spans="1:11" ht="13.5" thickBot="1" x14ac:dyDescent="0.25">
      <c r="A44" s="40"/>
      <c r="B44" s="41"/>
      <c r="C44" s="42"/>
      <c r="D44" s="41">
        <v>3419</v>
      </c>
      <c r="E44" s="41">
        <v>5222</v>
      </c>
      <c r="F44" s="43" t="s">
        <v>17</v>
      </c>
      <c r="G44" s="23">
        <v>0</v>
      </c>
      <c r="H44" s="24">
        <v>12</v>
      </c>
      <c r="I44" s="24">
        <f t="shared" si="3"/>
        <v>12</v>
      </c>
      <c r="J44" s="80">
        <v>0</v>
      </c>
      <c r="K44" s="83">
        <f t="shared" si="1"/>
        <v>12</v>
      </c>
    </row>
    <row r="45" spans="1:11" ht="22.5" x14ac:dyDescent="0.2">
      <c r="A45" s="25" t="s">
        <v>4</v>
      </c>
      <c r="B45" s="17">
        <v>4230168</v>
      </c>
      <c r="C45" s="26" t="s">
        <v>7</v>
      </c>
      <c r="D45" s="17" t="s">
        <v>5</v>
      </c>
      <c r="E45" s="17" t="s">
        <v>5</v>
      </c>
      <c r="F45" s="27" t="s">
        <v>42</v>
      </c>
      <c r="G45" s="18">
        <v>0</v>
      </c>
      <c r="H45" s="19">
        <v>97.5</v>
      </c>
      <c r="I45" s="19">
        <f t="shared" si="3"/>
        <v>97.5</v>
      </c>
      <c r="J45" s="78">
        <v>0</v>
      </c>
      <c r="K45" s="82">
        <f t="shared" si="1"/>
        <v>97.5</v>
      </c>
    </row>
    <row r="46" spans="1:11" ht="13.5" thickBot="1" x14ac:dyDescent="0.25">
      <c r="A46" s="28"/>
      <c r="B46" s="29"/>
      <c r="C46" s="30"/>
      <c r="D46" s="29">
        <v>3419</v>
      </c>
      <c r="E46" s="29">
        <v>5222</v>
      </c>
      <c r="F46" s="31" t="s">
        <v>17</v>
      </c>
      <c r="G46" s="32">
        <v>0</v>
      </c>
      <c r="H46" s="33">
        <v>97.5</v>
      </c>
      <c r="I46" s="33">
        <f t="shared" si="3"/>
        <v>97.5</v>
      </c>
      <c r="J46" s="80">
        <v>0</v>
      </c>
      <c r="K46" s="83">
        <f t="shared" si="1"/>
        <v>97.5</v>
      </c>
    </row>
    <row r="47" spans="1:11" x14ac:dyDescent="0.2">
      <c r="A47" s="34" t="s">
        <v>4</v>
      </c>
      <c r="B47" s="35">
        <v>4230198</v>
      </c>
      <c r="C47" s="36" t="s">
        <v>7</v>
      </c>
      <c r="D47" s="35" t="s">
        <v>5</v>
      </c>
      <c r="E47" s="35" t="s">
        <v>5</v>
      </c>
      <c r="F47" s="37" t="s">
        <v>43</v>
      </c>
      <c r="G47" s="38">
        <v>0</v>
      </c>
      <c r="H47" s="39">
        <v>50</v>
      </c>
      <c r="I47" s="39">
        <f t="shared" si="3"/>
        <v>50</v>
      </c>
      <c r="J47" s="78">
        <v>0</v>
      </c>
      <c r="K47" s="82">
        <f t="shared" si="1"/>
        <v>50</v>
      </c>
    </row>
    <row r="48" spans="1:11" ht="13.5" thickBot="1" x14ac:dyDescent="0.25">
      <c r="A48" s="40"/>
      <c r="B48" s="41"/>
      <c r="C48" s="42"/>
      <c r="D48" s="41">
        <v>3419</v>
      </c>
      <c r="E48" s="41">
        <v>5222</v>
      </c>
      <c r="F48" s="43" t="s">
        <v>17</v>
      </c>
      <c r="G48" s="23">
        <v>0</v>
      </c>
      <c r="H48" s="24">
        <v>50</v>
      </c>
      <c r="I48" s="24">
        <f t="shared" si="3"/>
        <v>50</v>
      </c>
      <c r="J48" s="80">
        <v>0</v>
      </c>
      <c r="K48" s="83">
        <f t="shared" si="1"/>
        <v>50</v>
      </c>
    </row>
    <row r="49" spans="1:12" ht="33.75" x14ac:dyDescent="0.2">
      <c r="A49" s="25" t="s">
        <v>4</v>
      </c>
      <c r="B49" s="17">
        <v>4230200</v>
      </c>
      <c r="C49" s="26" t="s">
        <v>7</v>
      </c>
      <c r="D49" s="17" t="s">
        <v>5</v>
      </c>
      <c r="E49" s="17" t="s">
        <v>5</v>
      </c>
      <c r="F49" s="27" t="s">
        <v>44</v>
      </c>
      <c r="G49" s="18">
        <v>0</v>
      </c>
      <c r="H49" s="19">
        <v>14.900000000000006</v>
      </c>
      <c r="I49" s="19">
        <f t="shared" si="3"/>
        <v>14.900000000000006</v>
      </c>
      <c r="J49" s="78">
        <v>0</v>
      </c>
      <c r="K49" s="82">
        <f t="shared" si="1"/>
        <v>14.900000000000006</v>
      </c>
    </row>
    <row r="50" spans="1:12" ht="13.5" thickBot="1" x14ac:dyDescent="0.25">
      <c r="A50" s="28"/>
      <c r="B50" s="29"/>
      <c r="C50" s="30"/>
      <c r="D50" s="29">
        <v>3419</v>
      </c>
      <c r="E50" s="29">
        <v>5222</v>
      </c>
      <c r="F50" s="31" t="s">
        <v>17</v>
      </c>
      <c r="G50" s="32">
        <v>0</v>
      </c>
      <c r="H50" s="33">
        <v>14.900000000000006</v>
      </c>
      <c r="I50" s="33">
        <f t="shared" si="3"/>
        <v>14.900000000000006</v>
      </c>
      <c r="J50" s="80">
        <v>0</v>
      </c>
      <c r="K50" s="83">
        <f t="shared" si="1"/>
        <v>14.900000000000006</v>
      </c>
    </row>
    <row r="51" spans="1:12" ht="22.5" x14ac:dyDescent="0.2">
      <c r="A51" s="34" t="s">
        <v>4</v>
      </c>
      <c r="B51" s="35">
        <v>4230209</v>
      </c>
      <c r="C51" s="36" t="s">
        <v>7</v>
      </c>
      <c r="D51" s="35" t="s">
        <v>5</v>
      </c>
      <c r="E51" s="35" t="s">
        <v>5</v>
      </c>
      <c r="F51" s="37" t="s">
        <v>45</v>
      </c>
      <c r="G51" s="38">
        <v>0</v>
      </c>
      <c r="H51" s="39">
        <v>15</v>
      </c>
      <c r="I51" s="39">
        <f t="shared" si="3"/>
        <v>15</v>
      </c>
      <c r="J51" s="81">
        <v>0</v>
      </c>
      <c r="K51" s="82">
        <f t="shared" si="1"/>
        <v>15</v>
      </c>
    </row>
    <row r="52" spans="1:12" ht="13.5" thickBot="1" x14ac:dyDescent="0.25">
      <c r="A52" s="40"/>
      <c r="B52" s="41"/>
      <c r="C52" s="42"/>
      <c r="D52" s="41">
        <v>3419</v>
      </c>
      <c r="E52" s="41">
        <v>5222</v>
      </c>
      <c r="F52" s="43" t="s">
        <v>17</v>
      </c>
      <c r="G52" s="23">
        <v>0</v>
      </c>
      <c r="H52" s="24">
        <v>15</v>
      </c>
      <c r="I52" s="24">
        <f t="shared" si="3"/>
        <v>15</v>
      </c>
      <c r="J52" s="80">
        <v>0</v>
      </c>
      <c r="K52" s="83">
        <f t="shared" si="1"/>
        <v>15</v>
      </c>
    </row>
    <row r="53" spans="1:12" ht="22.5" x14ac:dyDescent="0.2">
      <c r="A53" s="25" t="s">
        <v>4</v>
      </c>
      <c r="B53" s="17">
        <v>4230211</v>
      </c>
      <c r="C53" s="26" t="s">
        <v>7</v>
      </c>
      <c r="D53" s="17" t="s">
        <v>5</v>
      </c>
      <c r="E53" s="17" t="s">
        <v>5</v>
      </c>
      <c r="F53" s="27" t="s">
        <v>46</v>
      </c>
      <c r="G53" s="18">
        <v>0</v>
      </c>
      <c r="H53" s="19">
        <v>14.5</v>
      </c>
      <c r="I53" s="19">
        <f t="shared" si="3"/>
        <v>14.5</v>
      </c>
      <c r="J53" s="78">
        <v>0</v>
      </c>
      <c r="K53" s="82">
        <f t="shared" si="1"/>
        <v>14.5</v>
      </c>
    </row>
    <row r="54" spans="1:12" ht="13.5" thickBot="1" x14ac:dyDescent="0.25">
      <c r="A54" s="28"/>
      <c r="B54" s="29"/>
      <c r="C54" s="30"/>
      <c r="D54" s="29">
        <v>3419</v>
      </c>
      <c r="E54" s="29">
        <v>5222</v>
      </c>
      <c r="F54" s="31" t="s">
        <v>17</v>
      </c>
      <c r="G54" s="32">
        <v>0</v>
      </c>
      <c r="H54" s="33">
        <v>14.5</v>
      </c>
      <c r="I54" s="33">
        <f t="shared" si="3"/>
        <v>14.5</v>
      </c>
      <c r="J54" s="80">
        <v>0</v>
      </c>
      <c r="K54" s="83">
        <f t="shared" si="1"/>
        <v>14.5</v>
      </c>
    </row>
    <row r="55" spans="1:12" ht="33.75" x14ac:dyDescent="0.2">
      <c r="A55" s="34" t="s">
        <v>4</v>
      </c>
      <c r="B55" s="35">
        <v>4230241</v>
      </c>
      <c r="C55" s="36" t="s">
        <v>7</v>
      </c>
      <c r="D55" s="35" t="s">
        <v>5</v>
      </c>
      <c r="E55" s="35" t="s">
        <v>5</v>
      </c>
      <c r="F55" s="37" t="s">
        <v>47</v>
      </c>
      <c r="G55" s="38">
        <v>0</v>
      </c>
      <c r="H55" s="39">
        <v>50</v>
      </c>
      <c r="I55" s="39">
        <f t="shared" si="3"/>
        <v>50</v>
      </c>
      <c r="J55" s="78">
        <v>0</v>
      </c>
      <c r="K55" s="82">
        <f t="shared" si="1"/>
        <v>50</v>
      </c>
    </row>
    <row r="56" spans="1:12" ht="13.5" thickBot="1" x14ac:dyDescent="0.25">
      <c r="A56" s="28"/>
      <c r="B56" s="29"/>
      <c r="C56" s="30"/>
      <c r="D56" s="29">
        <v>3419</v>
      </c>
      <c r="E56" s="29">
        <v>5222</v>
      </c>
      <c r="F56" s="31" t="s">
        <v>17</v>
      </c>
      <c r="G56" s="32">
        <v>0</v>
      </c>
      <c r="H56" s="33">
        <v>50</v>
      </c>
      <c r="I56" s="33">
        <f t="shared" si="3"/>
        <v>50</v>
      </c>
      <c r="J56" s="79">
        <v>0</v>
      </c>
      <c r="K56" s="84">
        <f t="shared" si="1"/>
        <v>50</v>
      </c>
    </row>
    <row r="57" spans="1:12" ht="33.75" x14ac:dyDescent="0.2">
      <c r="A57" s="25" t="s">
        <v>4</v>
      </c>
      <c r="B57" s="17">
        <v>4230247</v>
      </c>
      <c r="C57" s="26" t="s">
        <v>7</v>
      </c>
      <c r="D57" s="17" t="s">
        <v>5</v>
      </c>
      <c r="E57" s="17" t="s">
        <v>5</v>
      </c>
      <c r="F57" s="27" t="s">
        <v>118</v>
      </c>
      <c r="G57" s="18">
        <v>0</v>
      </c>
      <c r="H57" s="19">
        <v>0</v>
      </c>
      <c r="I57" s="19">
        <v>0</v>
      </c>
      <c r="J57" s="103">
        <f>+J58</f>
        <v>165</v>
      </c>
      <c r="K57" s="18">
        <f>+I57+J57</f>
        <v>165</v>
      </c>
      <c r="L57" s="3" t="s">
        <v>354</v>
      </c>
    </row>
    <row r="58" spans="1:12" ht="13.5" thickBot="1" x14ac:dyDescent="0.25">
      <c r="A58" s="28"/>
      <c r="B58" s="29"/>
      <c r="C58" s="30"/>
      <c r="D58" s="29">
        <v>3419</v>
      </c>
      <c r="E58" s="29">
        <v>5222</v>
      </c>
      <c r="F58" s="31" t="s">
        <v>17</v>
      </c>
      <c r="G58" s="32">
        <v>0</v>
      </c>
      <c r="H58" s="33">
        <v>0</v>
      </c>
      <c r="I58" s="33">
        <v>0</v>
      </c>
      <c r="J58" s="104">
        <v>165</v>
      </c>
      <c r="K58" s="32">
        <f>+I58+J58</f>
        <v>165</v>
      </c>
    </row>
    <row r="59" spans="1:12" ht="22.5" x14ac:dyDescent="0.2">
      <c r="A59" s="25" t="s">
        <v>4</v>
      </c>
      <c r="B59" s="17">
        <v>4230248</v>
      </c>
      <c r="C59" s="26" t="s">
        <v>7</v>
      </c>
      <c r="D59" s="17" t="s">
        <v>5</v>
      </c>
      <c r="E59" s="17" t="s">
        <v>5</v>
      </c>
      <c r="F59" s="27" t="s">
        <v>119</v>
      </c>
      <c r="G59" s="18">
        <v>0</v>
      </c>
      <c r="H59" s="19">
        <v>0</v>
      </c>
      <c r="I59" s="19">
        <v>0</v>
      </c>
      <c r="J59" s="103">
        <f>+J60</f>
        <v>123.75</v>
      </c>
      <c r="K59" s="18">
        <f>+I59+J59</f>
        <v>123.75</v>
      </c>
      <c r="L59" s="3" t="s">
        <v>354</v>
      </c>
    </row>
    <row r="60" spans="1:12" ht="13.5" thickBot="1" x14ac:dyDescent="0.25">
      <c r="A60" s="28"/>
      <c r="B60" s="29"/>
      <c r="C60" s="30"/>
      <c r="D60" s="29">
        <v>3419</v>
      </c>
      <c r="E60" s="29">
        <v>5222</v>
      </c>
      <c r="F60" s="31" t="s">
        <v>17</v>
      </c>
      <c r="G60" s="32">
        <v>0</v>
      </c>
      <c r="H60" s="33">
        <v>0</v>
      </c>
      <c r="I60" s="33">
        <v>0</v>
      </c>
      <c r="J60" s="104">
        <v>123.75</v>
      </c>
      <c r="K60" s="32">
        <f>+I60+J60</f>
        <v>123.75</v>
      </c>
    </row>
    <row r="61" spans="1:12" ht="27.6" customHeight="1" x14ac:dyDescent="0.2">
      <c r="A61" s="25" t="s">
        <v>4</v>
      </c>
      <c r="B61" s="17">
        <v>4230249</v>
      </c>
      <c r="C61" s="26" t="s">
        <v>7</v>
      </c>
      <c r="D61" s="17" t="s">
        <v>5</v>
      </c>
      <c r="E61" s="17" t="s">
        <v>5</v>
      </c>
      <c r="F61" s="27" t="s">
        <v>180</v>
      </c>
      <c r="G61" s="18">
        <v>0</v>
      </c>
      <c r="H61" s="19">
        <v>0</v>
      </c>
      <c r="I61" s="19">
        <v>0</v>
      </c>
      <c r="J61" s="103">
        <f t="shared" ref="J61" si="4">+J62</f>
        <v>50</v>
      </c>
      <c r="K61" s="18">
        <f t="shared" ref="K61:K124" si="5">+I61+J61</f>
        <v>50</v>
      </c>
      <c r="L61" s="3" t="s">
        <v>354</v>
      </c>
    </row>
    <row r="62" spans="1:12" ht="13.5" thickBot="1" x14ac:dyDescent="0.25">
      <c r="A62" s="28"/>
      <c r="B62" s="29"/>
      <c r="C62" s="30"/>
      <c r="D62" s="29">
        <v>3419</v>
      </c>
      <c r="E62" s="29">
        <v>5222</v>
      </c>
      <c r="F62" s="31" t="s">
        <v>17</v>
      </c>
      <c r="G62" s="32">
        <v>0</v>
      </c>
      <c r="H62" s="33">
        <v>0</v>
      </c>
      <c r="I62" s="33">
        <v>0</v>
      </c>
      <c r="J62" s="104">
        <v>50</v>
      </c>
      <c r="K62" s="32">
        <f t="shared" si="5"/>
        <v>50</v>
      </c>
    </row>
    <row r="63" spans="1:12" ht="33.6" customHeight="1" x14ac:dyDescent="0.2">
      <c r="A63" s="25" t="s">
        <v>4</v>
      </c>
      <c r="B63" s="17">
        <v>4230250</v>
      </c>
      <c r="C63" s="26" t="s">
        <v>7</v>
      </c>
      <c r="D63" s="17" t="s">
        <v>5</v>
      </c>
      <c r="E63" s="17" t="s">
        <v>5</v>
      </c>
      <c r="F63" s="27" t="s">
        <v>399</v>
      </c>
      <c r="G63" s="18">
        <v>0</v>
      </c>
      <c r="H63" s="19">
        <v>0</v>
      </c>
      <c r="I63" s="19">
        <v>0</v>
      </c>
      <c r="J63" s="103">
        <f t="shared" ref="J63" si="6">+J64</f>
        <v>53.35</v>
      </c>
      <c r="K63" s="18">
        <f t="shared" si="5"/>
        <v>53.35</v>
      </c>
      <c r="L63" s="3" t="s">
        <v>354</v>
      </c>
    </row>
    <row r="64" spans="1:12" ht="13.5" thickBot="1" x14ac:dyDescent="0.25">
      <c r="A64" s="28"/>
      <c r="B64" s="29"/>
      <c r="C64" s="30"/>
      <c r="D64" s="29">
        <v>3419</v>
      </c>
      <c r="E64" s="29">
        <v>5222</v>
      </c>
      <c r="F64" s="31" t="s">
        <v>17</v>
      </c>
      <c r="G64" s="32">
        <v>0</v>
      </c>
      <c r="H64" s="33">
        <v>0</v>
      </c>
      <c r="I64" s="33">
        <v>0</v>
      </c>
      <c r="J64" s="104">
        <v>53.35</v>
      </c>
      <c r="K64" s="32">
        <f t="shared" si="5"/>
        <v>53.35</v>
      </c>
    </row>
    <row r="65" spans="1:12" ht="22.5" x14ac:dyDescent="0.2">
      <c r="A65" s="25" t="s">
        <v>4</v>
      </c>
      <c r="B65" s="17">
        <v>4230251</v>
      </c>
      <c r="C65" s="26">
        <v>5017</v>
      </c>
      <c r="D65" s="17" t="s">
        <v>5</v>
      </c>
      <c r="E65" s="17" t="s">
        <v>5</v>
      </c>
      <c r="F65" s="27" t="s">
        <v>120</v>
      </c>
      <c r="G65" s="18">
        <v>0</v>
      </c>
      <c r="H65" s="19">
        <v>0</v>
      </c>
      <c r="I65" s="19">
        <v>0</v>
      </c>
      <c r="J65" s="103">
        <f t="shared" ref="J65" si="7">+J66</f>
        <v>50</v>
      </c>
      <c r="K65" s="18">
        <f t="shared" si="5"/>
        <v>50</v>
      </c>
      <c r="L65" s="3" t="s">
        <v>354</v>
      </c>
    </row>
    <row r="66" spans="1:12" ht="13.5" thickBot="1" x14ac:dyDescent="0.25">
      <c r="A66" s="28"/>
      <c r="B66" s="29"/>
      <c r="C66" s="30"/>
      <c r="D66" s="29">
        <v>3419</v>
      </c>
      <c r="E66" s="29">
        <v>5321</v>
      </c>
      <c r="F66" s="31" t="s">
        <v>18</v>
      </c>
      <c r="G66" s="32">
        <v>0</v>
      </c>
      <c r="H66" s="33">
        <v>0</v>
      </c>
      <c r="I66" s="33">
        <v>0</v>
      </c>
      <c r="J66" s="104">
        <v>50</v>
      </c>
      <c r="K66" s="32">
        <f t="shared" si="5"/>
        <v>50</v>
      </c>
    </row>
    <row r="67" spans="1:12" ht="33.75" x14ac:dyDescent="0.2">
      <c r="A67" s="25" t="s">
        <v>4</v>
      </c>
      <c r="B67" s="17">
        <v>4230252</v>
      </c>
      <c r="C67" s="26" t="s">
        <v>7</v>
      </c>
      <c r="D67" s="17" t="s">
        <v>5</v>
      </c>
      <c r="E67" s="17" t="s">
        <v>5</v>
      </c>
      <c r="F67" s="27" t="s">
        <v>121</v>
      </c>
      <c r="G67" s="18">
        <v>0</v>
      </c>
      <c r="H67" s="19">
        <v>0</v>
      </c>
      <c r="I67" s="19">
        <v>0</v>
      </c>
      <c r="J67" s="103">
        <f t="shared" ref="J67" si="8">+J68</f>
        <v>50</v>
      </c>
      <c r="K67" s="18">
        <f t="shared" si="5"/>
        <v>50</v>
      </c>
      <c r="L67" s="3" t="s">
        <v>354</v>
      </c>
    </row>
    <row r="68" spans="1:12" ht="13.5" thickBot="1" x14ac:dyDescent="0.25">
      <c r="A68" s="28"/>
      <c r="B68" s="29"/>
      <c r="C68" s="30"/>
      <c r="D68" s="29">
        <v>3419</v>
      </c>
      <c r="E68" s="29">
        <v>5222</v>
      </c>
      <c r="F68" s="31" t="s">
        <v>17</v>
      </c>
      <c r="G68" s="32">
        <v>0</v>
      </c>
      <c r="H68" s="33">
        <v>0</v>
      </c>
      <c r="I68" s="33">
        <v>0</v>
      </c>
      <c r="J68" s="104">
        <v>50</v>
      </c>
      <c r="K68" s="32">
        <f t="shared" si="5"/>
        <v>50</v>
      </c>
    </row>
    <row r="69" spans="1:12" ht="22.5" x14ac:dyDescent="0.2">
      <c r="A69" s="25" t="s">
        <v>4</v>
      </c>
      <c r="B69" s="17">
        <v>4230253</v>
      </c>
      <c r="C69" s="26" t="s">
        <v>7</v>
      </c>
      <c r="D69" s="17" t="s">
        <v>5</v>
      </c>
      <c r="E69" s="17" t="s">
        <v>5</v>
      </c>
      <c r="F69" s="27" t="s">
        <v>122</v>
      </c>
      <c r="G69" s="18">
        <v>0</v>
      </c>
      <c r="H69" s="19">
        <v>0</v>
      </c>
      <c r="I69" s="19">
        <v>0</v>
      </c>
      <c r="J69" s="103">
        <f t="shared" ref="J69" si="9">+J70</f>
        <v>71.5</v>
      </c>
      <c r="K69" s="18">
        <f t="shared" si="5"/>
        <v>71.5</v>
      </c>
      <c r="L69" s="3" t="s">
        <v>354</v>
      </c>
    </row>
    <row r="70" spans="1:12" ht="13.5" thickBot="1" x14ac:dyDescent="0.25">
      <c r="A70" s="28"/>
      <c r="B70" s="29"/>
      <c r="C70" s="30"/>
      <c r="D70" s="29">
        <v>3419</v>
      </c>
      <c r="E70" s="29">
        <v>5222</v>
      </c>
      <c r="F70" s="31" t="s">
        <v>17</v>
      </c>
      <c r="G70" s="32">
        <v>0</v>
      </c>
      <c r="H70" s="33">
        <v>0</v>
      </c>
      <c r="I70" s="33">
        <v>0</v>
      </c>
      <c r="J70" s="104">
        <v>71.5</v>
      </c>
      <c r="K70" s="32">
        <f t="shared" si="5"/>
        <v>71.5</v>
      </c>
    </row>
    <row r="71" spans="1:12" ht="22.5" x14ac:dyDescent="0.2">
      <c r="A71" s="25" t="s">
        <v>4</v>
      </c>
      <c r="B71" s="17">
        <v>4230254</v>
      </c>
      <c r="C71" s="26" t="s">
        <v>7</v>
      </c>
      <c r="D71" s="17" t="s">
        <v>5</v>
      </c>
      <c r="E71" s="17" t="s">
        <v>5</v>
      </c>
      <c r="F71" s="27" t="s">
        <v>123</v>
      </c>
      <c r="G71" s="18">
        <v>0</v>
      </c>
      <c r="H71" s="19">
        <v>0</v>
      </c>
      <c r="I71" s="19">
        <v>0</v>
      </c>
      <c r="J71" s="103">
        <f t="shared" ref="J71" si="10">+J72</f>
        <v>165</v>
      </c>
      <c r="K71" s="18">
        <f t="shared" si="5"/>
        <v>165</v>
      </c>
      <c r="L71" s="3" t="s">
        <v>354</v>
      </c>
    </row>
    <row r="72" spans="1:12" ht="13.5" thickBot="1" x14ac:dyDescent="0.25">
      <c r="A72" s="28"/>
      <c r="B72" s="29"/>
      <c r="C72" s="30"/>
      <c r="D72" s="29">
        <v>3419</v>
      </c>
      <c r="E72" s="29">
        <v>5222</v>
      </c>
      <c r="F72" s="31" t="s">
        <v>17</v>
      </c>
      <c r="G72" s="32">
        <v>0</v>
      </c>
      <c r="H72" s="33">
        <v>0</v>
      </c>
      <c r="I72" s="33">
        <v>0</v>
      </c>
      <c r="J72" s="104">
        <v>165</v>
      </c>
      <c r="K72" s="32">
        <f t="shared" si="5"/>
        <v>165</v>
      </c>
    </row>
    <row r="73" spans="1:12" ht="33.75" x14ac:dyDescent="0.2">
      <c r="A73" s="25" t="s">
        <v>4</v>
      </c>
      <c r="B73" s="17">
        <v>4230255</v>
      </c>
      <c r="C73" s="26" t="s">
        <v>7</v>
      </c>
      <c r="D73" s="17" t="s">
        <v>5</v>
      </c>
      <c r="E73" s="17" t="s">
        <v>5</v>
      </c>
      <c r="F73" s="27" t="s">
        <v>398</v>
      </c>
      <c r="G73" s="18">
        <v>0</v>
      </c>
      <c r="H73" s="19">
        <v>0</v>
      </c>
      <c r="I73" s="19">
        <v>0</v>
      </c>
      <c r="J73" s="103">
        <f t="shared" ref="J73" si="11">+J74</f>
        <v>165</v>
      </c>
      <c r="K73" s="18">
        <f t="shared" si="5"/>
        <v>165</v>
      </c>
      <c r="L73" s="3" t="s">
        <v>354</v>
      </c>
    </row>
    <row r="74" spans="1:12" ht="13.5" thickBot="1" x14ac:dyDescent="0.25">
      <c r="A74" s="28"/>
      <c r="B74" s="29"/>
      <c r="C74" s="30"/>
      <c r="D74" s="29">
        <v>3419</v>
      </c>
      <c r="E74" s="29">
        <v>5222</v>
      </c>
      <c r="F74" s="31" t="s">
        <v>17</v>
      </c>
      <c r="G74" s="32">
        <v>0</v>
      </c>
      <c r="H74" s="33">
        <v>0</v>
      </c>
      <c r="I74" s="33">
        <v>0</v>
      </c>
      <c r="J74" s="104">
        <v>165</v>
      </c>
      <c r="K74" s="32">
        <f t="shared" si="5"/>
        <v>165</v>
      </c>
    </row>
    <row r="75" spans="1:12" ht="22.5" x14ac:dyDescent="0.2">
      <c r="A75" s="25" t="s">
        <v>4</v>
      </c>
      <c r="B75" s="17">
        <v>4230256</v>
      </c>
      <c r="C75" s="26" t="s">
        <v>7</v>
      </c>
      <c r="D75" s="17" t="s">
        <v>5</v>
      </c>
      <c r="E75" s="17" t="s">
        <v>5</v>
      </c>
      <c r="F75" s="27" t="s">
        <v>124</v>
      </c>
      <c r="G75" s="18">
        <v>0</v>
      </c>
      <c r="H75" s="19">
        <v>0</v>
      </c>
      <c r="I75" s="19">
        <v>0</v>
      </c>
      <c r="J75" s="103">
        <f t="shared" ref="J75" si="12">+J76</f>
        <v>82.5</v>
      </c>
      <c r="K75" s="18">
        <f t="shared" si="5"/>
        <v>82.5</v>
      </c>
      <c r="L75" s="3" t="s">
        <v>354</v>
      </c>
    </row>
    <row r="76" spans="1:12" ht="13.5" thickBot="1" x14ac:dyDescent="0.25">
      <c r="A76" s="28"/>
      <c r="B76" s="29"/>
      <c r="C76" s="30"/>
      <c r="D76" s="29">
        <v>3419</v>
      </c>
      <c r="E76" s="29">
        <v>5213</v>
      </c>
      <c r="F76" s="31" t="s">
        <v>169</v>
      </c>
      <c r="G76" s="32">
        <v>0</v>
      </c>
      <c r="H76" s="33">
        <v>0</v>
      </c>
      <c r="I76" s="33">
        <v>0</v>
      </c>
      <c r="J76" s="104">
        <v>82.5</v>
      </c>
      <c r="K76" s="32">
        <f t="shared" si="5"/>
        <v>82.5</v>
      </c>
    </row>
    <row r="77" spans="1:12" ht="22.5" x14ac:dyDescent="0.2">
      <c r="A77" s="25" t="s">
        <v>4</v>
      </c>
      <c r="B77" s="17">
        <v>4230257</v>
      </c>
      <c r="C77" s="26" t="s">
        <v>7</v>
      </c>
      <c r="D77" s="17" t="s">
        <v>5</v>
      </c>
      <c r="E77" s="17" t="s">
        <v>5</v>
      </c>
      <c r="F77" s="27" t="s">
        <v>125</v>
      </c>
      <c r="G77" s="18">
        <v>0</v>
      </c>
      <c r="H77" s="19">
        <v>0</v>
      </c>
      <c r="I77" s="19">
        <v>0</v>
      </c>
      <c r="J77" s="103">
        <f t="shared" ref="J77" si="13">+J78</f>
        <v>159.5</v>
      </c>
      <c r="K77" s="18">
        <f t="shared" si="5"/>
        <v>159.5</v>
      </c>
      <c r="L77" s="3" t="s">
        <v>354</v>
      </c>
    </row>
    <row r="78" spans="1:12" ht="13.5" thickBot="1" x14ac:dyDescent="0.25">
      <c r="A78" s="28"/>
      <c r="B78" s="29"/>
      <c r="C78" s="30"/>
      <c r="D78" s="29">
        <v>3419</v>
      </c>
      <c r="E78" s="29">
        <v>5222</v>
      </c>
      <c r="F78" s="31" t="s">
        <v>17</v>
      </c>
      <c r="G78" s="32">
        <v>0</v>
      </c>
      <c r="H78" s="33">
        <v>0</v>
      </c>
      <c r="I78" s="33">
        <v>0</v>
      </c>
      <c r="J78" s="104">
        <v>159.5</v>
      </c>
      <c r="K78" s="32">
        <f t="shared" si="5"/>
        <v>159.5</v>
      </c>
    </row>
    <row r="79" spans="1:12" ht="22.5" x14ac:dyDescent="0.2">
      <c r="A79" s="25" t="s">
        <v>4</v>
      </c>
      <c r="B79" s="17">
        <v>4230258</v>
      </c>
      <c r="C79" s="26" t="s">
        <v>7</v>
      </c>
      <c r="D79" s="17" t="s">
        <v>5</v>
      </c>
      <c r="E79" s="17" t="s">
        <v>5</v>
      </c>
      <c r="F79" s="27" t="s">
        <v>126</v>
      </c>
      <c r="G79" s="18">
        <v>0</v>
      </c>
      <c r="H79" s="19">
        <v>0</v>
      </c>
      <c r="I79" s="19">
        <v>0</v>
      </c>
      <c r="J79" s="103">
        <f t="shared" ref="J79" si="14">+J80</f>
        <v>55</v>
      </c>
      <c r="K79" s="18">
        <f t="shared" si="5"/>
        <v>55</v>
      </c>
      <c r="L79" s="3" t="s">
        <v>354</v>
      </c>
    </row>
    <row r="80" spans="1:12" ht="13.5" thickBot="1" x14ac:dyDescent="0.25">
      <c r="A80" s="28"/>
      <c r="B80" s="29"/>
      <c r="C80" s="30"/>
      <c r="D80" s="29">
        <v>3419</v>
      </c>
      <c r="E80" s="29">
        <v>5222</v>
      </c>
      <c r="F80" s="31" t="s">
        <v>17</v>
      </c>
      <c r="G80" s="32">
        <v>0</v>
      </c>
      <c r="H80" s="33">
        <v>0</v>
      </c>
      <c r="I80" s="33">
        <v>0</v>
      </c>
      <c r="J80" s="104">
        <v>55</v>
      </c>
      <c r="K80" s="32">
        <f t="shared" si="5"/>
        <v>55</v>
      </c>
    </row>
    <row r="81" spans="1:12" ht="22.5" x14ac:dyDescent="0.2">
      <c r="A81" s="25" t="s">
        <v>4</v>
      </c>
      <c r="B81" s="17">
        <v>4230259</v>
      </c>
      <c r="C81" s="26" t="s">
        <v>7</v>
      </c>
      <c r="D81" s="17" t="s">
        <v>5</v>
      </c>
      <c r="E81" s="17" t="s">
        <v>5</v>
      </c>
      <c r="F81" s="27" t="s">
        <v>127</v>
      </c>
      <c r="G81" s="18">
        <v>0</v>
      </c>
      <c r="H81" s="19">
        <v>0</v>
      </c>
      <c r="I81" s="19">
        <v>0</v>
      </c>
      <c r="J81" s="103">
        <f t="shared" ref="J81" si="15">+J82</f>
        <v>55</v>
      </c>
      <c r="K81" s="18">
        <f t="shared" si="5"/>
        <v>55</v>
      </c>
      <c r="L81" s="3" t="s">
        <v>354</v>
      </c>
    </row>
    <row r="82" spans="1:12" ht="13.5" thickBot="1" x14ac:dyDescent="0.25">
      <c r="A82" s="28"/>
      <c r="B82" s="29"/>
      <c r="C82" s="30"/>
      <c r="D82" s="29">
        <v>3419</v>
      </c>
      <c r="E82" s="29">
        <v>5213</v>
      </c>
      <c r="F82" s="31" t="s">
        <v>169</v>
      </c>
      <c r="G82" s="32">
        <v>0</v>
      </c>
      <c r="H82" s="33">
        <v>0</v>
      </c>
      <c r="I82" s="33">
        <v>0</v>
      </c>
      <c r="J82" s="104">
        <v>55</v>
      </c>
      <c r="K82" s="32">
        <f t="shared" si="5"/>
        <v>55</v>
      </c>
    </row>
    <row r="83" spans="1:12" ht="22.5" x14ac:dyDescent="0.2">
      <c r="A83" s="25" t="s">
        <v>4</v>
      </c>
      <c r="B83" s="17">
        <v>4230260</v>
      </c>
      <c r="C83" s="26" t="s">
        <v>7</v>
      </c>
      <c r="D83" s="17" t="s">
        <v>5</v>
      </c>
      <c r="E83" s="17" t="s">
        <v>5</v>
      </c>
      <c r="F83" s="27" t="s">
        <v>128</v>
      </c>
      <c r="G83" s="18">
        <v>0</v>
      </c>
      <c r="H83" s="19">
        <v>0</v>
      </c>
      <c r="I83" s="19">
        <v>0</v>
      </c>
      <c r="J83" s="103">
        <f t="shared" ref="J83" si="16">+J84</f>
        <v>55</v>
      </c>
      <c r="K83" s="18">
        <f t="shared" si="5"/>
        <v>55</v>
      </c>
      <c r="L83" s="3" t="s">
        <v>354</v>
      </c>
    </row>
    <row r="84" spans="1:12" ht="13.5" thickBot="1" x14ac:dyDescent="0.25">
      <c r="A84" s="28"/>
      <c r="B84" s="29"/>
      <c r="C84" s="30"/>
      <c r="D84" s="29">
        <v>3419</v>
      </c>
      <c r="E84" s="29">
        <v>5222</v>
      </c>
      <c r="F84" s="31" t="s">
        <v>17</v>
      </c>
      <c r="G84" s="32">
        <v>0</v>
      </c>
      <c r="H84" s="33">
        <v>0</v>
      </c>
      <c r="I84" s="33">
        <v>0</v>
      </c>
      <c r="J84" s="104">
        <v>55</v>
      </c>
      <c r="K84" s="32">
        <f t="shared" si="5"/>
        <v>55</v>
      </c>
    </row>
    <row r="85" spans="1:12" ht="22.5" x14ac:dyDescent="0.2">
      <c r="A85" s="25" t="s">
        <v>4</v>
      </c>
      <c r="B85" s="17">
        <v>4230261</v>
      </c>
      <c r="C85" s="26" t="s">
        <v>7</v>
      </c>
      <c r="D85" s="17" t="s">
        <v>5</v>
      </c>
      <c r="E85" s="17" t="s">
        <v>5</v>
      </c>
      <c r="F85" s="27" t="s">
        <v>129</v>
      </c>
      <c r="G85" s="18">
        <v>0</v>
      </c>
      <c r="H85" s="19">
        <v>0</v>
      </c>
      <c r="I85" s="19">
        <v>0</v>
      </c>
      <c r="J85" s="103">
        <f t="shared" ref="J85" si="17">+J86</f>
        <v>50</v>
      </c>
      <c r="K85" s="18">
        <f t="shared" si="5"/>
        <v>50</v>
      </c>
      <c r="L85" s="3" t="s">
        <v>354</v>
      </c>
    </row>
    <row r="86" spans="1:12" ht="13.5" thickBot="1" x14ac:dyDescent="0.25">
      <c r="A86" s="28"/>
      <c r="B86" s="29"/>
      <c r="C86" s="30"/>
      <c r="D86" s="29">
        <v>3419</v>
      </c>
      <c r="E86" s="29">
        <v>5222</v>
      </c>
      <c r="F86" s="31" t="s">
        <v>17</v>
      </c>
      <c r="G86" s="32">
        <v>0</v>
      </c>
      <c r="H86" s="33">
        <v>0</v>
      </c>
      <c r="I86" s="33">
        <v>0</v>
      </c>
      <c r="J86" s="104">
        <v>50</v>
      </c>
      <c r="K86" s="32">
        <f t="shared" si="5"/>
        <v>50</v>
      </c>
    </row>
    <row r="87" spans="1:12" x14ac:dyDescent="0.2">
      <c r="A87" s="25" t="s">
        <v>4</v>
      </c>
      <c r="B87" s="17">
        <v>4230262</v>
      </c>
      <c r="C87" s="26" t="s">
        <v>7</v>
      </c>
      <c r="D87" s="17" t="s">
        <v>5</v>
      </c>
      <c r="E87" s="17" t="s">
        <v>5</v>
      </c>
      <c r="F87" s="27" t="s">
        <v>130</v>
      </c>
      <c r="G87" s="18">
        <v>0</v>
      </c>
      <c r="H87" s="19">
        <v>0</v>
      </c>
      <c r="I87" s="19">
        <v>0</v>
      </c>
      <c r="J87" s="103">
        <f t="shared" ref="J87" si="18">+J88</f>
        <v>159.5</v>
      </c>
      <c r="K87" s="18">
        <f t="shared" si="5"/>
        <v>159.5</v>
      </c>
      <c r="L87" s="3" t="s">
        <v>354</v>
      </c>
    </row>
    <row r="88" spans="1:12" ht="13.5" thickBot="1" x14ac:dyDescent="0.25">
      <c r="A88" s="28"/>
      <c r="B88" s="29"/>
      <c r="C88" s="30"/>
      <c r="D88" s="29">
        <v>3419</v>
      </c>
      <c r="E88" s="29">
        <v>5222</v>
      </c>
      <c r="F88" s="31" t="s">
        <v>17</v>
      </c>
      <c r="G88" s="32">
        <v>0</v>
      </c>
      <c r="H88" s="33">
        <v>0</v>
      </c>
      <c r="I88" s="33">
        <v>0</v>
      </c>
      <c r="J88" s="104">
        <v>159.5</v>
      </c>
      <c r="K88" s="32">
        <f t="shared" si="5"/>
        <v>159.5</v>
      </c>
    </row>
    <row r="89" spans="1:12" ht="33.75" x14ac:dyDescent="0.2">
      <c r="A89" s="25" t="s">
        <v>4</v>
      </c>
      <c r="B89" s="17">
        <v>4230263</v>
      </c>
      <c r="C89" s="26" t="s">
        <v>7</v>
      </c>
      <c r="D89" s="17" t="s">
        <v>5</v>
      </c>
      <c r="E89" s="17" t="s">
        <v>5</v>
      </c>
      <c r="F89" s="27" t="s">
        <v>131</v>
      </c>
      <c r="G89" s="18">
        <v>0</v>
      </c>
      <c r="H89" s="19">
        <v>0</v>
      </c>
      <c r="I89" s="19">
        <v>0</v>
      </c>
      <c r="J89" s="103">
        <f t="shared" ref="J89" si="19">+J90</f>
        <v>50</v>
      </c>
      <c r="K89" s="18">
        <f t="shared" si="5"/>
        <v>50</v>
      </c>
      <c r="L89" s="3" t="s">
        <v>354</v>
      </c>
    </row>
    <row r="90" spans="1:12" ht="13.5" thickBot="1" x14ac:dyDescent="0.25">
      <c r="A90" s="28"/>
      <c r="B90" s="29"/>
      <c r="C90" s="30"/>
      <c r="D90" s="29">
        <v>3419</v>
      </c>
      <c r="E90" s="29">
        <v>5222</v>
      </c>
      <c r="F90" s="31" t="s">
        <v>17</v>
      </c>
      <c r="G90" s="32">
        <v>0</v>
      </c>
      <c r="H90" s="33">
        <v>0</v>
      </c>
      <c r="I90" s="33">
        <v>0</v>
      </c>
      <c r="J90" s="104">
        <v>50</v>
      </c>
      <c r="K90" s="32">
        <f t="shared" si="5"/>
        <v>50</v>
      </c>
    </row>
    <row r="91" spans="1:12" ht="22.5" x14ac:dyDescent="0.2">
      <c r="A91" s="25" t="s">
        <v>4</v>
      </c>
      <c r="B91" s="17">
        <v>4230264</v>
      </c>
      <c r="C91" s="26" t="s">
        <v>7</v>
      </c>
      <c r="D91" s="17" t="s">
        <v>5</v>
      </c>
      <c r="E91" s="17" t="s">
        <v>5</v>
      </c>
      <c r="F91" s="27" t="s">
        <v>132</v>
      </c>
      <c r="G91" s="18">
        <v>0</v>
      </c>
      <c r="H91" s="19">
        <v>0</v>
      </c>
      <c r="I91" s="19">
        <v>0</v>
      </c>
      <c r="J91" s="103">
        <f t="shared" ref="J91" si="20">+J92</f>
        <v>50</v>
      </c>
      <c r="K91" s="18">
        <f t="shared" si="5"/>
        <v>50</v>
      </c>
      <c r="L91" s="3" t="s">
        <v>354</v>
      </c>
    </row>
    <row r="92" spans="1:12" ht="23.25" thickBot="1" x14ac:dyDescent="0.25">
      <c r="A92" s="28"/>
      <c r="B92" s="29"/>
      <c r="C92" s="30"/>
      <c r="D92" s="29">
        <v>3419</v>
      </c>
      <c r="E92" s="29">
        <v>5221</v>
      </c>
      <c r="F92" s="31" t="s">
        <v>171</v>
      </c>
      <c r="G92" s="32">
        <v>0</v>
      </c>
      <c r="H92" s="33">
        <v>0</v>
      </c>
      <c r="I92" s="33">
        <v>0</v>
      </c>
      <c r="J92" s="104">
        <v>50</v>
      </c>
      <c r="K92" s="32">
        <f t="shared" si="5"/>
        <v>50</v>
      </c>
    </row>
    <row r="93" spans="1:12" ht="22.5" x14ac:dyDescent="0.2">
      <c r="A93" s="25" t="s">
        <v>4</v>
      </c>
      <c r="B93" s="17">
        <v>4230265</v>
      </c>
      <c r="C93" s="26" t="s">
        <v>7</v>
      </c>
      <c r="D93" s="17" t="s">
        <v>5</v>
      </c>
      <c r="E93" s="17" t="s">
        <v>5</v>
      </c>
      <c r="F93" s="27" t="s">
        <v>133</v>
      </c>
      <c r="G93" s="18">
        <v>0</v>
      </c>
      <c r="H93" s="19">
        <v>0</v>
      </c>
      <c r="I93" s="19">
        <v>0</v>
      </c>
      <c r="J93" s="103">
        <f t="shared" ref="J93" si="21">+J94</f>
        <v>50</v>
      </c>
      <c r="K93" s="18">
        <f t="shared" si="5"/>
        <v>50</v>
      </c>
      <c r="L93" s="3" t="s">
        <v>354</v>
      </c>
    </row>
    <row r="94" spans="1:12" ht="13.5" thickBot="1" x14ac:dyDescent="0.25">
      <c r="A94" s="28"/>
      <c r="B94" s="29"/>
      <c r="C94" s="30"/>
      <c r="D94" s="29">
        <v>3419</v>
      </c>
      <c r="E94" s="29">
        <v>5222</v>
      </c>
      <c r="F94" s="31" t="s">
        <v>17</v>
      </c>
      <c r="G94" s="32">
        <v>0</v>
      </c>
      <c r="H94" s="33">
        <v>0</v>
      </c>
      <c r="I94" s="33">
        <v>0</v>
      </c>
      <c r="J94" s="104">
        <v>50</v>
      </c>
      <c r="K94" s="32">
        <f t="shared" si="5"/>
        <v>50</v>
      </c>
    </row>
    <row r="95" spans="1:12" ht="33.75" x14ac:dyDescent="0.2">
      <c r="A95" s="25" t="s">
        <v>4</v>
      </c>
      <c r="B95" s="17">
        <v>4230266</v>
      </c>
      <c r="C95" s="26" t="s">
        <v>7</v>
      </c>
      <c r="D95" s="17" t="s">
        <v>5</v>
      </c>
      <c r="E95" s="17" t="s">
        <v>5</v>
      </c>
      <c r="F95" s="27" t="s">
        <v>400</v>
      </c>
      <c r="G95" s="18">
        <v>0</v>
      </c>
      <c r="H95" s="19">
        <v>0</v>
      </c>
      <c r="I95" s="19">
        <v>0</v>
      </c>
      <c r="J95" s="103">
        <f t="shared" ref="J95" si="22">+J96</f>
        <v>50</v>
      </c>
      <c r="K95" s="18">
        <f t="shared" si="5"/>
        <v>50</v>
      </c>
      <c r="L95" s="3" t="s">
        <v>354</v>
      </c>
    </row>
    <row r="96" spans="1:12" ht="13.5" thickBot="1" x14ac:dyDescent="0.25">
      <c r="A96" s="28"/>
      <c r="B96" s="29"/>
      <c r="C96" s="30"/>
      <c r="D96" s="29">
        <v>3419</v>
      </c>
      <c r="E96" s="29">
        <v>5222</v>
      </c>
      <c r="F96" s="31" t="s">
        <v>17</v>
      </c>
      <c r="G96" s="32">
        <v>0</v>
      </c>
      <c r="H96" s="33">
        <v>0</v>
      </c>
      <c r="I96" s="33">
        <v>0</v>
      </c>
      <c r="J96" s="104">
        <v>50</v>
      </c>
      <c r="K96" s="32">
        <f t="shared" si="5"/>
        <v>50</v>
      </c>
    </row>
    <row r="97" spans="1:12" ht="22.5" x14ac:dyDescent="0.2">
      <c r="A97" s="25" t="s">
        <v>4</v>
      </c>
      <c r="B97" s="17">
        <v>4230267</v>
      </c>
      <c r="C97" s="26" t="s">
        <v>7</v>
      </c>
      <c r="D97" s="17" t="s">
        <v>5</v>
      </c>
      <c r="E97" s="17" t="s">
        <v>5</v>
      </c>
      <c r="F97" s="27" t="s">
        <v>134</v>
      </c>
      <c r="G97" s="18">
        <v>0</v>
      </c>
      <c r="H97" s="19">
        <v>0</v>
      </c>
      <c r="I97" s="19">
        <v>0</v>
      </c>
      <c r="J97" s="103">
        <f t="shared" ref="J97" si="23">+J98</f>
        <v>50</v>
      </c>
      <c r="K97" s="18">
        <f t="shared" si="5"/>
        <v>50</v>
      </c>
      <c r="L97" s="3" t="s">
        <v>354</v>
      </c>
    </row>
    <row r="98" spans="1:12" ht="13.5" thickBot="1" x14ac:dyDescent="0.25">
      <c r="A98" s="28"/>
      <c r="B98" s="29"/>
      <c r="C98" s="30"/>
      <c r="D98" s="29">
        <v>3419</v>
      </c>
      <c r="E98" s="29">
        <v>5222</v>
      </c>
      <c r="F98" s="31" t="s">
        <v>17</v>
      </c>
      <c r="G98" s="32">
        <v>0</v>
      </c>
      <c r="H98" s="33">
        <v>0</v>
      </c>
      <c r="I98" s="33">
        <v>0</v>
      </c>
      <c r="J98" s="104">
        <v>50</v>
      </c>
      <c r="K98" s="32">
        <f t="shared" si="5"/>
        <v>50</v>
      </c>
    </row>
    <row r="99" spans="1:12" ht="22.5" x14ac:dyDescent="0.2">
      <c r="A99" s="25" t="s">
        <v>4</v>
      </c>
      <c r="B99" s="17">
        <v>4230268</v>
      </c>
      <c r="C99" s="26" t="s">
        <v>7</v>
      </c>
      <c r="D99" s="17" t="s">
        <v>5</v>
      </c>
      <c r="E99" s="17" t="s">
        <v>5</v>
      </c>
      <c r="F99" s="27" t="s">
        <v>135</v>
      </c>
      <c r="G99" s="18">
        <v>0</v>
      </c>
      <c r="H99" s="19">
        <v>0</v>
      </c>
      <c r="I99" s="19">
        <v>0</v>
      </c>
      <c r="J99" s="103">
        <f t="shared" ref="J99" si="24">+J100</f>
        <v>165</v>
      </c>
      <c r="K99" s="18">
        <f t="shared" si="5"/>
        <v>165</v>
      </c>
      <c r="L99" s="3" t="s">
        <v>354</v>
      </c>
    </row>
    <row r="100" spans="1:12" ht="13.5" thickBot="1" x14ac:dyDescent="0.25">
      <c r="A100" s="28"/>
      <c r="B100" s="29"/>
      <c r="C100" s="30"/>
      <c r="D100" s="29">
        <v>3419</v>
      </c>
      <c r="E100" s="29">
        <v>5213</v>
      </c>
      <c r="F100" s="31" t="s">
        <v>169</v>
      </c>
      <c r="G100" s="32">
        <v>0</v>
      </c>
      <c r="H100" s="33">
        <v>0</v>
      </c>
      <c r="I100" s="33">
        <v>0</v>
      </c>
      <c r="J100" s="104">
        <v>165</v>
      </c>
      <c r="K100" s="32">
        <f t="shared" si="5"/>
        <v>165</v>
      </c>
    </row>
    <row r="101" spans="1:12" ht="22.5" x14ac:dyDescent="0.2">
      <c r="A101" s="25" t="s">
        <v>4</v>
      </c>
      <c r="B101" s="17">
        <v>4230269</v>
      </c>
      <c r="C101" s="26" t="s">
        <v>7</v>
      </c>
      <c r="D101" s="17" t="s">
        <v>5</v>
      </c>
      <c r="E101" s="17" t="s">
        <v>5</v>
      </c>
      <c r="F101" s="27" t="s">
        <v>136</v>
      </c>
      <c r="G101" s="18">
        <v>0</v>
      </c>
      <c r="H101" s="19">
        <v>0</v>
      </c>
      <c r="I101" s="19">
        <v>0</v>
      </c>
      <c r="J101" s="103">
        <f t="shared" ref="J101" si="25">+J102</f>
        <v>55</v>
      </c>
      <c r="K101" s="18">
        <f t="shared" si="5"/>
        <v>55</v>
      </c>
      <c r="L101" s="3" t="s">
        <v>354</v>
      </c>
    </row>
    <row r="102" spans="1:12" ht="13.5" thickBot="1" x14ac:dyDescent="0.25">
      <c r="A102" s="28"/>
      <c r="B102" s="29"/>
      <c r="C102" s="30"/>
      <c r="D102" s="29">
        <v>3419</v>
      </c>
      <c r="E102" s="29">
        <v>5222</v>
      </c>
      <c r="F102" s="31" t="s">
        <v>17</v>
      </c>
      <c r="G102" s="32">
        <v>0</v>
      </c>
      <c r="H102" s="33">
        <v>0</v>
      </c>
      <c r="I102" s="33">
        <v>0</v>
      </c>
      <c r="J102" s="104">
        <v>55</v>
      </c>
      <c r="K102" s="32">
        <f t="shared" si="5"/>
        <v>55</v>
      </c>
    </row>
    <row r="103" spans="1:12" ht="22.5" x14ac:dyDescent="0.2">
      <c r="A103" s="25" t="s">
        <v>4</v>
      </c>
      <c r="B103" s="17">
        <v>4230270</v>
      </c>
      <c r="C103" s="26" t="s">
        <v>7</v>
      </c>
      <c r="D103" s="17" t="s">
        <v>5</v>
      </c>
      <c r="E103" s="17" t="s">
        <v>5</v>
      </c>
      <c r="F103" s="27" t="s">
        <v>137</v>
      </c>
      <c r="G103" s="18">
        <v>0</v>
      </c>
      <c r="H103" s="19">
        <v>0</v>
      </c>
      <c r="I103" s="19">
        <v>0</v>
      </c>
      <c r="J103" s="103">
        <f t="shared" ref="J103" si="26">+J104</f>
        <v>162.25</v>
      </c>
      <c r="K103" s="18">
        <f t="shared" si="5"/>
        <v>162.25</v>
      </c>
      <c r="L103" s="3" t="s">
        <v>354</v>
      </c>
    </row>
    <row r="104" spans="1:12" ht="13.5" thickBot="1" x14ac:dyDescent="0.25">
      <c r="A104" s="28"/>
      <c r="B104" s="29"/>
      <c r="C104" s="30"/>
      <c r="D104" s="29">
        <v>3419</v>
      </c>
      <c r="E104" s="29">
        <v>5212</v>
      </c>
      <c r="F104" s="31" t="s">
        <v>170</v>
      </c>
      <c r="G104" s="32">
        <v>0</v>
      </c>
      <c r="H104" s="33">
        <v>0</v>
      </c>
      <c r="I104" s="33">
        <v>0</v>
      </c>
      <c r="J104" s="104">
        <v>162.25</v>
      </c>
      <c r="K104" s="32">
        <f t="shared" si="5"/>
        <v>162.25</v>
      </c>
    </row>
    <row r="105" spans="1:12" ht="22.5" x14ac:dyDescent="0.2">
      <c r="A105" s="25" t="s">
        <v>4</v>
      </c>
      <c r="B105" s="17">
        <v>4230271</v>
      </c>
      <c r="C105" s="26" t="s">
        <v>7</v>
      </c>
      <c r="D105" s="17" t="s">
        <v>5</v>
      </c>
      <c r="E105" s="17" t="s">
        <v>5</v>
      </c>
      <c r="F105" s="27" t="s">
        <v>396</v>
      </c>
      <c r="G105" s="18">
        <v>0</v>
      </c>
      <c r="H105" s="19">
        <v>0</v>
      </c>
      <c r="I105" s="19">
        <v>0</v>
      </c>
      <c r="J105" s="103">
        <f t="shared" ref="J105" si="27">+J106</f>
        <v>50</v>
      </c>
      <c r="K105" s="18">
        <f t="shared" si="5"/>
        <v>50</v>
      </c>
      <c r="L105" s="3" t="s">
        <v>354</v>
      </c>
    </row>
    <row r="106" spans="1:12" ht="13.5" thickBot="1" x14ac:dyDescent="0.25">
      <c r="A106" s="28"/>
      <c r="B106" s="29"/>
      <c r="C106" s="30"/>
      <c r="D106" s="29">
        <v>3419</v>
      </c>
      <c r="E106" s="29">
        <v>5222</v>
      </c>
      <c r="F106" s="31" t="s">
        <v>17</v>
      </c>
      <c r="G106" s="32">
        <v>0</v>
      </c>
      <c r="H106" s="33">
        <v>0</v>
      </c>
      <c r="I106" s="33">
        <v>0</v>
      </c>
      <c r="J106" s="104">
        <v>50</v>
      </c>
      <c r="K106" s="32">
        <f t="shared" si="5"/>
        <v>50</v>
      </c>
    </row>
    <row r="107" spans="1:12" ht="33.75" x14ac:dyDescent="0.2">
      <c r="A107" s="25" t="s">
        <v>4</v>
      </c>
      <c r="B107" s="17">
        <v>4230272</v>
      </c>
      <c r="C107" s="26" t="s">
        <v>7</v>
      </c>
      <c r="D107" s="17" t="s">
        <v>5</v>
      </c>
      <c r="E107" s="17" t="s">
        <v>5</v>
      </c>
      <c r="F107" s="27" t="s">
        <v>138</v>
      </c>
      <c r="G107" s="18">
        <v>0</v>
      </c>
      <c r="H107" s="19">
        <v>0</v>
      </c>
      <c r="I107" s="19">
        <v>0</v>
      </c>
      <c r="J107" s="103">
        <f t="shared" ref="J107" si="28">+J108</f>
        <v>88</v>
      </c>
      <c r="K107" s="18">
        <f t="shared" si="5"/>
        <v>88</v>
      </c>
      <c r="L107" s="3" t="s">
        <v>354</v>
      </c>
    </row>
    <row r="108" spans="1:12" ht="13.5" thickBot="1" x14ac:dyDescent="0.25">
      <c r="A108" s="28"/>
      <c r="B108" s="29"/>
      <c r="C108" s="30"/>
      <c r="D108" s="29">
        <v>3419</v>
      </c>
      <c r="E108" s="29">
        <v>5222</v>
      </c>
      <c r="F108" s="31" t="s">
        <v>17</v>
      </c>
      <c r="G108" s="32">
        <v>0</v>
      </c>
      <c r="H108" s="33">
        <v>0</v>
      </c>
      <c r="I108" s="33">
        <v>0</v>
      </c>
      <c r="J108" s="104">
        <v>88</v>
      </c>
      <c r="K108" s="32">
        <f t="shared" si="5"/>
        <v>88</v>
      </c>
    </row>
    <row r="109" spans="1:12" ht="22.5" x14ac:dyDescent="0.2">
      <c r="A109" s="25" t="s">
        <v>4</v>
      </c>
      <c r="B109" s="17">
        <v>4230273</v>
      </c>
      <c r="C109" s="26" t="s">
        <v>7</v>
      </c>
      <c r="D109" s="17" t="s">
        <v>5</v>
      </c>
      <c r="E109" s="17" t="s">
        <v>5</v>
      </c>
      <c r="F109" s="27" t="s">
        <v>139</v>
      </c>
      <c r="G109" s="18">
        <v>0</v>
      </c>
      <c r="H109" s="19">
        <v>0</v>
      </c>
      <c r="I109" s="19">
        <v>0</v>
      </c>
      <c r="J109" s="103">
        <f t="shared" ref="J109" si="29">+J110</f>
        <v>66</v>
      </c>
      <c r="K109" s="18">
        <f t="shared" si="5"/>
        <v>66</v>
      </c>
      <c r="L109" s="3" t="s">
        <v>354</v>
      </c>
    </row>
    <row r="110" spans="1:12" ht="13.5" thickBot="1" x14ac:dyDescent="0.25">
      <c r="A110" s="28"/>
      <c r="B110" s="29"/>
      <c r="C110" s="30"/>
      <c r="D110" s="29">
        <v>3419</v>
      </c>
      <c r="E110" s="29">
        <v>5213</v>
      </c>
      <c r="F110" s="31" t="s">
        <v>169</v>
      </c>
      <c r="G110" s="32">
        <v>0</v>
      </c>
      <c r="H110" s="33">
        <v>0</v>
      </c>
      <c r="I110" s="33">
        <v>0</v>
      </c>
      <c r="J110" s="104">
        <v>66</v>
      </c>
      <c r="K110" s="32">
        <f t="shared" si="5"/>
        <v>66</v>
      </c>
    </row>
    <row r="111" spans="1:12" ht="33.75" x14ac:dyDescent="0.2">
      <c r="A111" s="25" t="s">
        <v>4</v>
      </c>
      <c r="B111" s="17">
        <v>4230274</v>
      </c>
      <c r="C111" s="26" t="s">
        <v>7</v>
      </c>
      <c r="D111" s="17" t="s">
        <v>5</v>
      </c>
      <c r="E111" s="17" t="s">
        <v>5</v>
      </c>
      <c r="F111" s="27" t="s">
        <v>140</v>
      </c>
      <c r="G111" s="18">
        <v>0</v>
      </c>
      <c r="H111" s="19">
        <v>0</v>
      </c>
      <c r="I111" s="19">
        <v>0</v>
      </c>
      <c r="J111" s="103">
        <f t="shared" ref="J111" si="30">+J112</f>
        <v>50</v>
      </c>
      <c r="K111" s="18">
        <f t="shared" si="5"/>
        <v>50</v>
      </c>
      <c r="L111" s="3" t="s">
        <v>354</v>
      </c>
    </row>
    <row r="112" spans="1:12" ht="13.5" thickBot="1" x14ac:dyDescent="0.25">
      <c r="A112" s="28"/>
      <c r="B112" s="29"/>
      <c r="C112" s="30"/>
      <c r="D112" s="29">
        <v>3419</v>
      </c>
      <c r="E112" s="29">
        <v>5222</v>
      </c>
      <c r="F112" s="31" t="s">
        <v>17</v>
      </c>
      <c r="G112" s="32">
        <v>0</v>
      </c>
      <c r="H112" s="33">
        <v>0</v>
      </c>
      <c r="I112" s="33">
        <v>0</v>
      </c>
      <c r="J112" s="104">
        <v>50</v>
      </c>
      <c r="K112" s="32">
        <f t="shared" si="5"/>
        <v>50</v>
      </c>
    </row>
    <row r="113" spans="1:12" ht="22.5" x14ac:dyDescent="0.2">
      <c r="A113" s="25" t="s">
        <v>4</v>
      </c>
      <c r="B113" s="17">
        <v>4230275</v>
      </c>
      <c r="C113" s="26" t="s">
        <v>7</v>
      </c>
      <c r="D113" s="17" t="s">
        <v>5</v>
      </c>
      <c r="E113" s="17" t="s">
        <v>5</v>
      </c>
      <c r="F113" s="27" t="s">
        <v>141</v>
      </c>
      <c r="G113" s="18">
        <v>0</v>
      </c>
      <c r="H113" s="19">
        <v>0</v>
      </c>
      <c r="I113" s="19">
        <v>0</v>
      </c>
      <c r="J113" s="103">
        <f t="shared" ref="J113" si="31">+J114</f>
        <v>55</v>
      </c>
      <c r="K113" s="18">
        <f t="shared" si="5"/>
        <v>55</v>
      </c>
      <c r="L113" s="3" t="s">
        <v>354</v>
      </c>
    </row>
    <row r="114" spans="1:12" ht="13.5" thickBot="1" x14ac:dyDescent="0.25">
      <c r="A114" s="28"/>
      <c r="B114" s="29"/>
      <c r="C114" s="30"/>
      <c r="D114" s="29">
        <v>3419</v>
      </c>
      <c r="E114" s="29">
        <v>5222</v>
      </c>
      <c r="F114" s="31" t="s">
        <v>17</v>
      </c>
      <c r="G114" s="32">
        <v>0</v>
      </c>
      <c r="H114" s="33">
        <v>0</v>
      </c>
      <c r="I114" s="33">
        <v>0</v>
      </c>
      <c r="J114" s="104">
        <v>55</v>
      </c>
      <c r="K114" s="32">
        <f t="shared" si="5"/>
        <v>55</v>
      </c>
    </row>
    <row r="115" spans="1:12" ht="33.75" x14ac:dyDescent="0.2">
      <c r="A115" s="25" t="s">
        <v>4</v>
      </c>
      <c r="B115" s="17">
        <v>4230276</v>
      </c>
      <c r="C115" s="26" t="s">
        <v>7</v>
      </c>
      <c r="D115" s="17" t="s">
        <v>5</v>
      </c>
      <c r="E115" s="17" t="s">
        <v>5</v>
      </c>
      <c r="F115" s="27" t="s">
        <v>142</v>
      </c>
      <c r="G115" s="18">
        <v>0</v>
      </c>
      <c r="H115" s="19">
        <v>0</v>
      </c>
      <c r="I115" s="19">
        <v>0</v>
      </c>
      <c r="J115" s="103">
        <f t="shared" ref="J115" si="32">+J116</f>
        <v>55</v>
      </c>
      <c r="K115" s="18">
        <f t="shared" si="5"/>
        <v>55</v>
      </c>
      <c r="L115" s="3" t="s">
        <v>354</v>
      </c>
    </row>
    <row r="116" spans="1:12" ht="13.5" thickBot="1" x14ac:dyDescent="0.25">
      <c r="A116" s="28"/>
      <c r="B116" s="29"/>
      <c r="C116" s="30"/>
      <c r="D116" s="29">
        <v>3419</v>
      </c>
      <c r="E116" s="29">
        <v>5222</v>
      </c>
      <c r="F116" s="31" t="s">
        <v>17</v>
      </c>
      <c r="G116" s="32">
        <v>0</v>
      </c>
      <c r="H116" s="33">
        <v>0</v>
      </c>
      <c r="I116" s="33">
        <v>0</v>
      </c>
      <c r="J116" s="104">
        <v>55</v>
      </c>
      <c r="K116" s="32">
        <f t="shared" si="5"/>
        <v>55</v>
      </c>
    </row>
    <row r="117" spans="1:12" ht="33.75" x14ac:dyDescent="0.2">
      <c r="A117" s="25" t="s">
        <v>4</v>
      </c>
      <c r="B117" s="17">
        <v>4230277</v>
      </c>
      <c r="C117" s="26" t="s">
        <v>7</v>
      </c>
      <c r="D117" s="17" t="s">
        <v>5</v>
      </c>
      <c r="E117" s="17" t="s">
        <v>5</v>
      </c>
      <c r="F117" s="27" t="s">
        <v>178</v>
      </c>
      <c r="G117" s="18">
        <v>0</v>
      </c>
      <c r="H117" s="19">
        <v>0</v>
      </c>
      <c r="I117" s="19">
        <v>0</v>
      </c>
      <c r="J117" s="103">
        <f t="shared" ref="J117" si="33">+J118</f>
        <v>50</v>
      </c>
      <c r="K117" s="18">
        <f t="shared" si="5"/>
        <v>50</v>
      </c>
      <c r="L117" s="3" t="s">
        <v>354</v>
      </c>
    </row>
    <row r="118" spans="1:12" ht="13.5" thickBot="1" x14ac:dyDescent="0.25">
      <c r="A118" s="28"/>
      <c r="B118" s="29"/>
      <c r="C118" s="30"/>
      <c r="D118" s="29">
        <v>3419</v>
      </c>
      <c r="E118" s="29">
        <v>5222</v>
      </c>
      <c r="F118" s="31" t="s">
        <v>17</v>
      </c>
      <c r="G118" s="32">
        <v>0</v>
      </c>
      <c r="H118" s="33">
        <v>0</v>
      </c>
      <c r="I118" s="33">
        <v>0</v>
      </c>
      <c r="J118" s="104">
        <v>50</v>
      </c>
      <c r="K118" s="32">
        <f t="shared" si="5"/>
        <v>50</v>
      </c>
    </row>
    <row r="119" spans="1:12" ht="22.5" x14ac:dyDescent="0.2">
      <c r="A119" s="25" t="s">
        <v>4</v>
      </c>
      <c r="B119" s="17">
        <v>4230278</v>
      </c>
      <c r="C119" s="26" t="s">
        <v>7</v>
      </c>
      <c r="D119" s="17" t="s">
        <v>5</v>
      </c>
      <c r="E119" s="17" t="s">
        <v>5</v>
      </c>
      <c r="F119" s="27" t="s">
        <v>143</v>
      </c>
      <c r="G119" s="18">
        <v>0</v>
      </c>
      <c r="H119" s="19">
        <v>0</v>
      </c>
      <c r="I119" s="19">
        <v>0</v>
      </c>
      <c r="J119" s="103">
        <f t="shared" ref="J119" si="34">+J120</f>
        <v>77</v>
      </c>
      <c r="K119" s="18">
        <f t="shared" si="5"/>
        <v>77</v>
      </c>
      <c r="L119" s="3" t="s">
        <v>354</v>
      </c>
    </row>
    <row r="120" spans="1:12" ht="13.5" thickBot="1" x14ac:dyDescent="0.25">
      <c r="A120" s="28"/>
      <c r="B120" s="29"/>
      <c r="C120" s="30"/>
      <c r="D120" s="29">
        <v>3419</v>
      </c>
      <c r="E120" s="29">
        <v>5222</v>
      </c>
      <c r="F120" s="31" t="s">
        <v>17</v>
      </c>
      <c r="G120" s="32">
        <v>0</v>
      </c>
      <c r="H120" s="33">
        <v>0</v>
      </c>
      <c r="I120" s="33">
        <v>0</v>
      </c>
      <c r="J120" s="104">
        <v>77</v>
      </c>
      <c r="K120" s="32">
        <f t="shared" si="5"/>
        <v>77</v>
      </c>
    </row>
    <row r="121" spans="1:12" ht="22.5" x14ac:dyDescent="0.2">
      <c r="A121" s="25" t="s">
        <v>4</v>
      </c>
      <c r="B121" s="17">
        <v>4230279</v>
      </c>
      <c r="C121" s="26">
        <v>4704</v>
      </c>
      <c r="D121" s="17" t="s">
        <v>5</v>
      </c>
      <c r="E121" s="17" t="s">
        <v>5</v>
      </c>
      <c r="F121" s="27" t="s">
        <v>172</v>
      </c>
      <c r="G121" s="18">
        <v>0</v>
      </c>
      <c r="H121" s="19">
        <v>0</v>
      </c>
      <c r="I121" s="19">
        <v>0</v>
      </c>
      <c r="J121" s="103">
        <f t="shared" ref="J121" si="35">+J122</f>
        <v>165</v>
      </c>
      <c r="K121" s="18">
        <f t="shared" si="5"/>
        <v>165</v>
      </c>
      <c r="L121" s="3" t="s">
        <v>354</v>
      </c>
    </row>
    <row r="122" spans="1:12" ht="13.5" thickBot="1" x14ac:dyDescent="0.25">
      <c r="A122" s="28"/>
      <c r="B122" s="29"/>
      <c r="C122" s="30"/>
      <c r="D122" s="29">
        <v>3419</v>
      </c>
      <c r="E122" s="29">
        <v>5321</v>
      </c>
      <c r="F122" s="31" t="s">
        <v>18</v>
      </c>
      <c r="G122" s="32">
        <v>0</v>
      </c>
      <c r="H122" s="33">
        <v>0</v>
      </c>
      <c r="I122" s="33">
        <v>0</v>
      </c>
      <c r="J122" s="104">
        <v>165</v>
      </c>
      <c r="K122" s="32">
        <f t="shared" si="5"/>
        <v>165</v>
      </c>
    </row>
    <row r="123" spans="1:12" ht="33.75" x14ac:dyDescent="0.2">
      <c r="A123" s="25" t="s">
        <v>4</v>
      </c>
      <c r="B123" s="17">
        <v>4230280</v>
      </c>
      <c r="C123" s="26" t="s">
        <v>7</v>
      </c>
      <c r="D123" s="17" t="s">
        <v>5</v>
      </c>
      <c r="E123" s="17" t="s">
        <v>5</v>
      </c>
      <c r="F123" s="27" t="s">
        <v>397</v>
      </c>
      <c r="G123" s="18">
        <v>0</v>
      </c>
      <c r="H123" s="19">
        <v>0</v>
      </c>
      <c r="I123" s="19">
        <v>0</v>
      </c>
      <c r="J123" s="103">
        <f t="shared" ref="J123" si="36">+J124</f>
        <v>50</v>
      </c>
      <c r="K123" s="18">
        <f t="shared" si="5"/>
        <v>50</v>
      </c>
      <c r="L123" s="3" t="s">
        <v>354</v>
      </c>
    </row>
    <row r="124" spans="1:12" ht="13.5" thickBot="1" x14ac:dyDescent="0.25">
      <c r="A124" s="28"/>
      <c r="B124" s="29"/>
      <c r="C124" s="30"/>
      <c r="D124" s="29">
        <v>3419</v>
      </c>
      <c r="E124" s="29">
        <v>5222</v>
      </c>
      <c r="F124" s="31" t="s">
        <v>17</v>
      </c>
      <c r="G124" s="32">
        <v>0</v>
      </c>
      <c r="H124" s="33">
        <v>0</v>
      </c>
      <c r="I124" s="33">
        <v>0</v>
      </c>
      <c r="J124" s="104">
        <v>50</v>
      </c>
      <c r="K124" s="32">
        <f t="shared" si="5"/>
        <v>50</v>
      </c>
    </row>
    <row r="125" spans="1:12" ht="22.5" x14ac:dyDescent="0.2">
      <c r="A125" s="25" t="s">
        <v>4</v>
      </c>
      <c r="B125" s="17">
        <v>4230281</v>
      </c>
      <c r="C125" s="26" t="s">
        <v>7</v>
      </c>
      <c r="D125" s="17" t="s">
        <v>5</v>
      </c>
      <c r="E125" s="17" t="s">
        <v>5</v>
      </c>
      <c r="F125" s="27" t="s">
        <v>144</v>
      </c>
      <c r="G125" s="18">
        <v>0</v>
      </c>
      <c r="H125" s="19">
        <v>0</v>
      </c>
      <c r="I125" s="19">
        <v>0</v>
      </c>
      <c r="J125" s="103">
        <f t="shared" ref="J125" si="37">+J126</f>
        <v>50</v>
      </c>
      <c r="K125" s="18">
        <f t="shared" ref="K125:K186" si="38">+I125+J125</f>
        <v>50</v>
      </c>
      <c r="L125" s="3" t="s">
        <v>354</v>
      </c>
    </row>
    <row r="126" spans="1:12" ht="13.5" thickBot="1" x14ac:dyDescent="0.25">
      <c r="A126" s="28"/>
      <c r="B126" s="29"/>
      <c r="C126" s="30"/>
      <c r="D126" s="29">
        <v>3419</v>
      </c>
      <c r="E126" s="29">
        <v>5222</v>
      </c>
      <c r="F126" s="31" t="s">
        <v>17</v>
      </c>
      <c r="G126" s="32">
        <v>0</v>
      </c>
      <c r="H126" s="33">
        <v>0</v>
      </c>
      <c r="I126" s="33">
        <v>0</v>
      </c>
      <c r="J126" s="104">
        <v>50</v>
      </c>
      <c r="K126" s="32">
        <f t="shared" si="38"/>
        <v>50</v>
      </c>
    </row>
    <row r="127" spans="1:12" ht="33.75" x14ac:dyDescent="0.2">
      <c r="A127" s="25" t="s">
        <v>4</v>
      </c>
      <c r="B127" s="17">
        <v>4230282</v>
      </c>
      <c r="C127" s="26" t="s">
        <v>7</v>
      </c>
      <c r="D127" s="17" t="s">
        <v>5</v>
      </c>
      <c r="E127" s="17" t="s">
        <v>5</v>
      </c>
      <c r="F127" s="27" t="s">
        <v>173</v>
      </c>
      <c r="G127" s="18">
        <v>0</v>
      </c>
      <c r="H127" s="19">
        <v>0</v>
      </c>
      <c r="I127" s="19">
        <v>0</v>
      </c>
      <c r="J127" s="103">
        <f t="shared" ref="J127" si="39">+J128</f>
        <v>52.25</v>
      </c>
      <c r="K127" s="18">
        <f t="shared" si="38"/>
        <v>52.25</v>
      </c>
      <c r="L127" s="3" t="s">
        <v>354</v>
      </c>
    </row>
    <row r="128" spans="1:12" ht="13.5" thickBot="1" x14ac:dyDescent="0.25">
      <c r="A128" s="28"/>
      <c r="B128" s="29"/>
      <c r="C128" s="30"/>
      <c r="D128" s="29">
        <v>3419</v>
      </c>
      <c r="E128" s="29">
        <v>5222</v>
      </c>
      <c r="F128" s="31" t="s">
        <v>17</v>
      </c>
      <c r="G128" s="32">
        <v>0</v>
      </c>
      <c r="H128" s="33">
        <v>0</v>
      </c>
      <c r="I128" s="33">
        <v>0</v>
      </c>
      <c r="J128" s="104">
        <v>52.25</v>
      </c>
      <c r="K128" s="32">
        <f t="shared" si="38"/>
        <v>52.25</v>
      </c>
    </row>
    <row r="129" spans="1:12" ht="22.5" x14ac:dyDescent="0.2">
      <c r="A129" s="25" t="s">
        <v>4</v>
      </c>
      <c r="B129" s="17">
        <v>4230283</v>
      </c>
      <c r="C129" s="26" t="s">
        <v>7</v>
      </c>
      <c r="D129" s="17" t="s">
        <v>5</v>
      </c>
      <c r="E129" s="17" t="s">
        <v>5</v>
      </c>
      <c r="F129" s="27" t="s">
        <v>145</v>
      </c>
      <c r="G129" s="18">
        <v>0</v>
      </c>
      <c r="H129" s="19">
        <v>0</v>
      </c>
      <c r="I129" s="19">
        <v>0</v>
      </c>
      <c r="J129" s="103">
        <f t="shared" ref="J129" si="40">+J130</f>
        <v>55</v>
      </c>
      <c r="K129" s="18">
        <f t="shared" si="38"/>
        <v>55</v>
      </c>
      <c r="L129" s="3" t="s">
        <v>354</v>
      </c>
    </row>
    <row r="130" spans="1:12" ht="13.5" thickBot="1" x14ac:dyDescent="0.25">
      <c r="A130" s="28"/>
      <c r="B130" s="29"/>
      <c r="C130" s="30"/>
      <c r="D130" s="29">
        <v>3419</v>
      </c>
      <c r="E130" s="29">
        <v>5212</v>
      </c>
      <c r="F130" s="31" t="s">
        <v>170</v>
      </c>
      <c r="G130" s="32">
        <v>0</v>
      </c>
      <c r="H130" s="33">
        <v>0</v>
      </c>
      <c r="I130" s="33">
        <v>0</v>
      </c>
      <c r="J130" s="104">
        <v>55</v>
      </c>
      <c r="K130" s="32">
        <f t="shared" si="38"/>
        <v>55</v>
      </c>
    </row>
    <row r="131" spans="1:12" ht="22.5" x14ac:dyDescent="0.2">
      <c r="A131" s="25" t="s">
        <v>4</v>
      </c>
      <c r="B131" s="17">
        <v>4230284</v>
      </c>
      <c r="C131" s="26" t="s">
        <v>7</v>
      </c>
      <c r="D131" s="17" t="s">
        <v>5</v>
      </c>
      <c r="E131" s="17" t="s">
        <v>5</v>
      </c>
      <c r="F131" s="27" t="s">
        <v>146</v>
      </c>
      <c r="G131" s="18">
        <v>0</v>
      </c>
      <c r="H131" s="19">
        <v>0</v>
      </c>
      <c r="I131" s="19">
        <v>0</v>
      </c>
      <c r="J131" s="103">
        <f t="shared" ref="J131" si="41">+J132</f>
        <v>52.25</v>
      </c>
      <c r="K131" s="18">
        <f t="shared" si="38"/>
        <v>52.25</v>
      </c>
      <c r="L131" s="3" t="s">
        <v>354</v>
      </c>
    </row>
    <row r="132" spans="1:12" ht="13.5" thickBot="1" x14ac:dyDescent="0.25">
      <c r="A132" s="28"/>
      <c r="B132" s="29"/>
      <c r="C132" s="30"/>
      <c r="D132" s="29">
        <v>3419</v>
      </c>
      <c r="E132" s="29">
        <v>5222</v>
      </c>
      <c r="F132" s="31" t="s">
        <v>17</v>
      </c>
      <c r="G132" s="32">
        <v>0</v>
      </c>
      <c r="H132" s="33">
        <v>0</v>
      </c>
      <c r="I132" s="33">
        <v>0</v>
      </c>
      <c r="J132" s="104">
        <v>52.25</v>
      </c>
      <c r="K132" s="32">
        <f t="shared" si="38"/>
        <v>52.25</v>
      </c>
    </row>
    <row r="133" spans="1:12" ht="22.5" x14ac:dyDescent="0.2">
      <c r="A133" s="25" t="s">
        <v>4</v>
      </c>
      <c r="B133" s="17">
        <v>4230285</v>
      </c>
      <c r="C133" s="26" t="s">
        <v>7</v>
      </c>
      <c r="D133" s="17" t="s">
        <v>5</v>
      </c>
      <c r="E133" s="17" t="s">
        <v>5</v>
      </c>
      <c r="F133" s="27" t="s">
        <v>179</v>
      </c>
      <c r="G133" s="18">
        <v>0</v>
      </c>
      <c r="H133" s="19">
        <v>0</v>
      </c>
      <c r="I133" s="19">
        <v>0</v>
      </c>
      <c r="J133" s="103">
        <f t="shared" ref="J133" si="42">+J134</f>
        <v>50</v>
      </c>
      <c r="K133" s="18">
        <f t="shared" si="38"/>
        <v>50</v>
      </c>
      <c r="L133" s="3" t="s">
        <v>354</v>
      </c>
    </row>
    <row r="134" spans="1:12" ht="13.5" thickBot="1" x14ac:dyDescent="0.25">
      <c r="A134" s="28"/>
      <c r="B134" s="29"/>
      <c r="C134" s="30"/>
      <c r="D134" s="29">
        <v>3419</v>
      </c>
      <c r="E134" s="29">
        <v>5222</v>
      </c>
      <c r="F134" s="31" t="s">
        <v>17</v>
      </c>
      <c r="G134" s="32">
        <v>0</v>
      </c>
      <c r="H134" s="33">
        <v>0</v>
      </c>
      <c r="I134" s="33">
        <v>0</v>
      </c>
      <c r="J134" s="104">
        <v>50</v>
      </c>
      <c r="K134" s="32">
        <f t="shared" si="38"/>
        <v>50</v>
      </c>
    </row>
    <row r="135" spans="1:12" ht="27" customHeight="1" x14ac:dyDescent="0.2">
      <c r="A135" s="25" t="s">
        <v>4</v>
      </c>
      <c r="B135" s="17">
        <v>4230286</v>
      </c>
      <c r="C135" s="26" t="s">
        <v>7</v>
      </c>
      <c r="D135" s="17" t="s">
        <v>5</v>
      </c>
      <c r="E135" s="17" t="s">
        <v>5</v>
      </c>
      <c r="F135" s="27" t="s">
        <v>174</v>
      </c>
      <c r="G135" s="18">
        <v>0</v>
      </c>
      <c r="H135" s="19">
        <v>0</v>
      </c>
      <c r="I135" s="19">
        <v>0</v>
      </c>
      <c r="J135" s="103">
        <f t="shared" ref="J135" si="43">+J136</f>
        <v>60.5</v>
      </c>
      <c r="K135" s="18">
        <f t="shared" si="38"/>
        <v>60.5</v>
      </c>
      <c r="L135" s="3" t="s">
        <v>354</v>
      </c>
    </row>
    <row r="136" spans="1:12" ht="13.5" thickBot="1" x14ac:dyDescent="0.25">
      <c r="A136" s="28"/>
      <c r="B136" s="29"/>
      <c r="C136" s="30"/>
      <c r="D136" s="29">
        <v>3419</v>
      </c>
      <c r="E136" s="29">
        <v>5222</v>
      </c>
      <c r="F136" s="31" t="s">
        <v>17</v>
      </c>
      <c r="G136" s="32">
        <v>0</v>
      </c>
      <c r="H136" s="33">
        <v>0</v>
      </c>
      <c r="I136" s="33">
        <v>0</v>
      </c>
      <c r="J136" s="104">
        <v>60.5</v>
      </c>
      <c r="K136" s="32">
        <f t="shared" si="38"/>
        <v>60.5</v>
      </c>
    </row>
    <row r="137" spans="1:12" ht="22.5" x14ac:dyDescent="0.2">
      <c r="A137" s="25" t="s">
        <v>4</v>
      </c>
      <c r="B137" s="17">
        <v>4230287</v>
      </c>
      <c r="C137" s="26" t="s">
        <v>7</v>
      </c>
      <c r="D137" s="17" t="s">
        <v>5</v>
      </c>
      <c r="E137" s="17" t="s">
        <v>5</v>
      </c>
      <c r="F137" s="27" t="s">
        <v>147</v>
      </c>
      <c r="G137" s="18">
        <v>0</v>
      </c>
      <c r="H137" s="19">
        <v>0</v>
      </c>
      <c r="I137" s="19">
        <v>0</v>
      </c>
      <c r="J137" s="103">
        <f t="shared" ref="J137" si="44">+J138</f>
        <v>82.5</v>
      </c>
      <c r="K137" s="18">
        <f t="shared" si="38"/>
        <v>82.5</v>
      </c>
      <c r="L137" s="3" t="s">
        <v>354</v>
      </c>
    </row>
    <row r="138" spans="1:12" ht="13.5" thickBot="1" x14ac:dyDescent="0.25">
      <c r="A138" s="28"/>
      <c r="B138" s="29"/>
      <c r="C138" s="30"/>
      <c r="D138" s="29">
        <v>3419</v>
      </c>
      <c r="E138" s="29">
        <v>5222</v>
      </c>
      <c r="F138" s="31" t="s">
        <v>17</v>
      </c>
      <c r="G138" s="32">
        <v>0</v>
      </c>
      <c r="H138" s="33">
        <v>0</v>
      </c>
      <c r="I138" s="33">
        <v>0</v>
      </c>
      <c r="J138" s="104">
        <v>82.5</v>
      </c>
      <c r="K138" s="32">
        <f t="shared" si="38"/>
        <v>82.5</v>
      </c>
    </row>
    <row r="139" spans="1:12" ht="33.75" x14ac:dyDescent="0.2">
      <c r="A139" s="25" t="s">
        <v>4</v>
      </c>
      <c r="B139" s="17">
        <v>4230288</v>
      </c>
      <c r="C139" s="26" t="s">
        <v>7</v>
      </c>
      <c r="D139" s="17" t="s">
        <v>5</v>
      </c>
      <c r="E139" s="17" t="s">
        <v>5</v>
      </c>
      <c r="F139" s="27" t="s">
        <v>148</v>
      </c>
      <c r="G139" s="18">
        <v>0</v>
      </c>
      <c r="H139" s="19">
        <v>0</v>
      </c>
      <c r="I139" s="19">
        <v>0</v>
      </c>
      <c r="J139" s="103">
        <f t="shared" ref="J139" si="45">+J140</f>
        <v>50</v>
      </c>
      <c r="K139" s="18">
        <f t="shared" si="38"/>
        <v>50</v>
      </c>
      <c r="L139" s="3" t="s">
        <v>354</v>
      </c>
    </row>
    <row r="140" spans="1:12" ht="13.5" thickBot="1" x14ac:dyDescent="0.25">
      <c r="A140" s="28"/>
      <c r="B140" s="29"/>
      <c r="C140" s="30"/>
      <c r="D140" s="29">
        <v>3419</v>
      </c>
      <c r="E140" s="29">
        <v>5222</v>
      </c>
      <c r="F140" s="31" t="s">
        <v>17</v>
      </c>
      <c r="G140" s="32">
        <v>0</v>
      </c>
      <c r="H140" s="33">
        <v>0</v>
      </c>
      <c r="I140" s="33">
        <v>0</v>
      </c>
      <c r="J140" s="104">
        <v>50</v>
      </c>
      <c r="K140" s="32">
        <f t="shared" si="38"/>
        <v>50</v>
      </c>
    </row>
    <row r="141" spans="1:12" ht="22.5" x14ac:dyDescent="0.2">
      <c r="A141" s="25" t="s">
        <v>4</v>
      </c>
      <c r="B141" s="17">
        <v>4230289</v>
      </c>
      <c r="C141" s="26" t="s">
        <v>7</v>
      </c>
      <c r="D141" s="17" t="s">
        <v>5</v>
      </c>
      <c r="E141" s="17" t="s">
        <v>5</v>
      </c>
      <c r="F141" s="27" t="s">
        <v>149</v>
      </c>
      <c r="G141" s="18">
        <v>0</v>
      </c>
      <c r="H141" s="19">
        <v>0</v>
      </c>
      <c r="I141" s="19">
        <v>0</v>
      </c>
      <c r="J141" s="103">
        <f t="shared" ref="J141" si="46">+J142</f>
        <v>165</v>
      </c>
      <c r="K141" s="18">
        <f t="shared" si="38"/>
        <v>165</v>
      </c>
      <c r="L141" s="3" t="s">
        <v>354</v>
      </c>
    </row>
    <row r="142" spans="1:12" ht="13.5" thickBot="1" x14ac:dyDescent="0.25">
      <c r="A142" s="28"/>
      <c r="B142" s="29"/>
      <c r="C142" s="30"/>
      <c r="D142" s="29">
        <v>3419</v>
      </c>
      <c r="E142" s="29">
        <v>5222</v>
      </c>
      <c r="F142" s="31" t="s">
        <v>17</v>
      </c>
      <c r="G142" s="32">
        <v>0</v>
      </c>
      <c r="H142" s="33">
        <v>0</v>
      </c>
      <c r="I142" s="33">
        <v>0</v>
      </c>
      <c r="J142" s="104">
        <v>165</v>
      </c>
      <c r="K142" s="32">
        <f t="shared" si="38"/>
        <v>165</v>
      </c>
    </row>
    <row r="143" spans="1:12" ht="22.5" x14ac:dyDescent="0.2">
      <c r="A143" s="25" t="s">
        <v>4</v>
      </c>
      <c r="B143" s="17">
        <v>4230290</v>
      </c>
      <c r="C143" s="26" t="s">
        <v>7</v>
      </c>
      <c r="D143" s="17" t="s">
        <v>5</v>
      </c>
      <c r="E143" s="17" t="s">
        <v>5</v>
      </c>
      <c r="F143" s="27" t="s">
        <v>150</v>
      </c>
      <c r="G143" s="18">
        <v>0</v>
      </c>
      <c r="H143" s="19">
        <v>0</v>
      </c>
      <c r="I143" s="19">
        <v>0</v>
      </c>
      <c r="J143" s="103">
        <f t="shared" ref="J143" si="47">+J144</f>
        <v>50</v>
      </c>
      <c r="K143" s="18">
        <f t="shared" si="38"/>
        <v>50</v>
      </c>
      <c r="L143" s="3" t="s">
        <v>354</v>
      </c>
    </row>
    <row r="144" spans="1:12" ht="13.5" thickBot="1" x14ac:dyDescent="0.25">
      <c r="A144" s="28"/>
      <c r="B144" s="29"/>
      <c r="C144" s="30"/>
      <c r="D144" s="29">
        <v>3419</v>
      </c>
      <c r="E144" s="29">
        <v>5212</v>
      </c>
      <c r="F144" s="31" t="s">
        <v>170</v>
      </c>
      <c r="G144" s="32">
        <v>0</v>
      </c>
      <c r="H144" s="33">
        <v>0</v>
      </c>
      <c r="I144" s="33">
        <v>0</v>
      </c>
      <c r="J144" s="104">
        <v>50</v>
      </c>
      <c r="K144" s="32">
        <f t="shared" si="38"/>
        <v>50</v>
      </c>
    </row>
    <row r="145" spans="1:12" x14ac:dyDescent="0.2">
      <c r="A145" s="25" t="s">
        <v>4</v>
      </c>
      <c r="B145" s="17">
        <v>4230291</v>
      </c>
      <c r="C145" s="26" t="s">
        <v>7</v>
      </c>
      <c r="D145" s="17" t="s">
        <v>5</v>
      </c>
      <c r="E145" s="17" t="s">
        <v>5</v>
      </c>
      <c r="F145" s="27" t="s">
        <v>151</v>
      </c>
      <c r="G145" s="18">
        <v>0</v>
      </c>
      <c r="H145" s="19">
        <v>0</v>
      </c>
      <c r="I145" s="19">
        <v>0</v>
      </c>
      <c r="J145" s="103">
        <f t="shared" ref="J145" si="48">+J146</f>
        <v>50</v>
      </c>
      <c r="K145" s="18">
        <f t="shared" si="38"/>
        <v>50</v>
      </c>
      <c r="L145" s="3" t="s">
        <v>354</v>
      </c>
    </row>
    <row r="146" spans="1:12" ht="13.5" thickBot="1" x14ac:dyDescent="0.25">
      <c r="A146" s="28"/>
      <c r="B146" s="29"/>
      <c r="C146" s="30"/>
      <c r="D146" s="29">
        <v>3419</v>
      </c>
      <c r="E146" s="29">
        <v>5222</v>
      </c>
      <c r="F146" s="31" t="s">
        <v>17</v>
      </c>
      <c r="G146" s="32">
        <v>0</v>
      </c>
      <c r="H146" s="33">
        <v>0</v>
      </c>
      <c r="I146" s="33">
        <v>0</v>
      </c>
      <c r="J146" s="104">
        <v>50</v>
      </c>
      <c r="K146" s="32">
        <f t="shared" si="38"/>
        <v>50</v>
      </c>
    </row>
    <row r="147" spans="1:12" ht="22.5" x14ac:dyDescent="0.2">
      <c r="A147" s="25" t="s">
        <v>4</v>
      </c>
      <c r="B147" s="17">
        <v>4230292</v>
      </c>
      <c r="C147" s="26" t="s">
        <v>7</v>
      </c>
      <c r="D147" s="17" t="s">
        <v>5</v>
      </c>
      <c r="E147" s="17" t="s">
        <v>5</v>
      </c>
      <c r="F147" s="27" t="s">
        <v>152</v>
      </c>
      <c r="G147" s="18">
        <v>0</v>
      </c>
      <c r="H147" s="19">
        <v>0</v>
      </c>
      <c r="I147" s="19">
        <v>0</v>
      </c>
      <c r="J147" s="103">
        <f t="shared" ref="J147" si="49">+J148</f>
        <v>50</v>
      </c>
      <c r="K147" s="18">
        <f t="shared" si="38"/>
        <v>50</v>
      </c>
      <c r="L147" s="3" t="s">
        <v>354</v>
      </c>
    </row>
    <row r="148" spans="1:12" ht="13.5" thickBot="1" x14ac:dyDescent="0.25">
      <c r="A148" s="28"/>
      <c r="B148" s="29"/>
      <c r="C148" s="30"/>
      <c r="D148" s="29">
        <v>3419</v>
      </c>
      <c r="E148" s="29">
        <v>5222</v>
      </c>
      <c r="F148" s="31" t="s">
        <v>17</v>
      </c>
      <c r="G148" s="32">
        <v>0</v>
      </c>
      <c r="H148" s="33">
        <v>0</v>
      </c>
      <c r="I148" s="33">
        <v>0</v>
      </c>
      <c r="J148" s="104">
        <v>50</v>
      </c>
      <c r="K148" s="32">
        <f t="shared" si="38"/>
        <v>50</v>
      </c>
    </row>
    <row r="149" spans="1:12" ht="33.75" x14ac:dyDescent="0.2">
      <c r="A149" s="25" t="s">
        <v>4</v>
      </c>
      <c r="B149" s="17">
        <v>4230293</v>
      </c>
      <c r="C149" s="26" t="s">
        <v>7</v>
      </c>
      <c r="D149" s="17" t="s">
        <v>5</v>
      </c>
      <c r="E149" s="17" t="s">
        <v>5</v>
      </c>
      <c r="F149" s="27" t="s">
        <v>177</v>
      </c>
      <c r="G149" s="18">
        <v>0</v>
      </c>
      <c r="H149" s="19">
        <v>0</v>
      </c>
      <c r="I149" s="19">
        <v>0</v>
      </c>
      <c r="J149" s="103">
        <f t="shared" ref="J149" si="50">+J150</f>
        <v>50</v>
      </c>
      <c r="K149" s="18">
        <f t="shared" si="38"/>
        <v>50</v>
      </c>
      <c r="L149" s="3" t="s">
        <v>354</v>
      </c>
    </row>
    <row r="150" spans="1:12" ht="13.5" thickBot="1" x14ac:dyDescent="0.25">
      <c r="A150" s="28"/>
      <c r="B150" s="29"/>
      <c r="C150" s="30"/>
      <c r="D150" s="29">
        <v>3419</v>
      </c>
      <c r="E150" s="29">
        <v>5222</v>
      </c>
      <c r="F150" s="31" t="s">
        <v>17</v>
      </c>
      <c r="G150" s="32">
        <v>0</v>
      </c>
      <c r="H150" s="33">
        <v>0</v>
      </c>
      <c r="I150" s="33">
        <v>0</v>
      </c>
      <c r="J150" s="104">
        <v>50</v>
      </c>
      <c r="K150" s="32">
        <f t="shared" si="38"/>
        <v>50</v>
      </c>
    </row>
    <row r="151" spans="1:12" ht="22.5" x14ac:dyDescent="0.2">
      <c r="A151" s="25" t="s">
        <v>4</v>
      </c>
      <c r="B151" s="17">
        <v>4230294</v>
      </c>
      <c r="C151" s="26" t="s">
        <v>7</v>
      </c>
      <c r="D151" s="17" t="s">
        <v>5</v>
      </c>
      <c r="E151" s="17" t="s">
        <v>5</v>
      </c>
      <c r="F151" s="27" t="s">
        <v>153</v>
      </c>
      <c r="G151" s="18">
        <v>0</v>
      </c>
      <c r="H151" s="19">
        <v>0</v>
      </c>
      <c r="I151" s="19">
        <v>0</v>
      </c>
      <c r="J151" s="103">
        <f t="shared" ref="J151" si="51">+J152</f>
        <v>110</v>
      </c>
      <c r="K151" s="18">
        <f t="shared" si="38"/>
        <v>110</v>
      </c>
      <c r="L151" s="3" t="s">
        <v>354</v>
      </c>
    </row>
    <row r="152" spans="1:12" ht="13.5" thickBot="1" x14ac:dyDescent="0.25">
      <c r="A152" s="28"/>
      <c r="B152" s="29"/>
      <c r="C152" s="30"/>
      <c r="D152" s="29">
        <v>3419</v>
      </c>
      <c r="E152" s="29">
        <v>5222</v>
      </c>
      <c r="F152" s="31" t="s">
        <v>17</v>
      </c>
      <c r="G152" s="32">
        <v>0</v>
      </c>
      <c r="H152" s="33">
        <v>0</v>
      </c>
      <c r="I152" s="33">
        <v>0</v>
      </c>
      <c r="J152" s="104">
        <v>110</v>
      </c>
      <c r="K152" s="32">
        <f t="shared" si="38"/>
        <v>110</v>
      </c>
    </row>
    <row r="153" spans="1:12" ht="33.75" x14ac:dyDescent="0.2">
      <c r="A153" s="25" t="s">
        <v>4</v>
      </c>
      <c r="B153" s="17">
        <v>4230295</v>
      </c>
      <c r="C153" s="26" t="s">
        <v>7</v>
      </c>
      <c r="D153" s="17" t="s">
        <v>5</v>
      </c>
      <c r="E153" s="17" t="s">
        <v>5</v>
      </c>
      <c r="F153" s="27" t="s">
        <v>176</v>
      </c>
      <c r="G153" s="18">
        <v>0</v>
      </c>
      <c r="H153" s="19">
        <v>0</v>
      </c>
      <c r="I153" s="19">
        <v>0</v>
      </c>
      <c r="J153" s="103">
        <f t="shared" ref="J153" si="52">+J154</f>
        <v>50</v>
      </c>
      <c r="K153" s="18">
        <f t="shared" si="38"/>
        <v>50</v>
      </c>
      <c r="L153" s="3" t="s">
        <v>354</v>
      </c>
    </row>
    <row r="154" spans="1:12" ht="13.5" thickBot="1" x14ac:dyDescent="0.25">
      <c r="A154" s="28"/>
      <c r="B154" s="29"/>
      <c r="C154" s="30"/>
      <c r="D154" s="29">
        <v>3419</v>
      </c>
      <c r="E154" s="29">
        <v>5222</v>
      </c>
      <c r="F154" s="31" t="s">
        <v>17</v>
      </c>
      <c r="G154" s="32">
        <v>0</v>
      </c>
      <c r="H154" s="33">
        <v>0</v>
      </c>
      <c r="I154" s="33">
        <v>0</v>
      </c>
      <c r="J154" s="104">
        <v>50</v>
      </c>
      <c r="K154" s="32">
        <f t="shared" si="38"/>
        <v>50</v>
      </c>
    </row>
    <row r="155" spans="1:12" ht="33.75" x14ac:dyDescent="0.2">
      <c r="A155" s="25" t="s">
        <v>4</v>
      </c>
      <c r="B155" s="17">
        <v>4230296</v>
      </c>
      <c r="C155" s="26" t="s">
        <v>7</v>
      </c>
      <c r="D155" s="17" t="s">
        <v>5</v>
      </c>
      <c r="E155" s="17" t="s">
        <v>5</v>
      </c>
      <c r="F155" s="27" t="s">
        <v>401</v>
      </c>
      <c r="G155" s="18">
        <v>0</v>
      </c>
      <c r="H155" s="19">
        <v>0</v>
      </c>
      <c r="I155" s="19">
        <v>0</v>
      </c>
      <c r="J155" s="103">
        <f t="shared" ref="J155" si="53">+J156</f>
        <v>50</v>
      </c>
      <c r="K155" s="18">
        <f t="shared" si="38"/>
        <v>50</v>
      </c>
      <c r="L155" s="3" t="s">
        <v>354</v>
      </c>
    </row>
    <row r="156" spans="1:12" ht="13.5" thickBot="1" x14ac:dyDescent="0.25">
      <c r="A156" s="28"/>
      <c r="B156" s="29"/>
      <c r="C156" s="30"/>
      <c r="D156" s="29">
        <v>3419</v>
      </c>
      <c r="E156" s="29">
        <v>5222</v>
      </c>
      <c r="F156" s="31" t="s">
        <v>17</v>
      </c>
      <c r="G156" s="32">
        <v>0</v>
      </c>
      <c r="H156" s="33">
        <v>0</v>
      </c>
      <c r="I156" s="33">
        <v>0</v>
      </c>
      <c r="J156" s="104">
        <v>50</v>
      </c>
      <c r="K156" s="32">
        <f t="shared" si="38"/>
        <v>50</v>
      </c>
    </row>
    <row r="157" spans="1:12" ht="22.5" x14ac:dyDescent="0.2">
      <c r="A157" s="25" t="s">
        <v>4</v>
      </c>
      <c r="B157" s="17">
        <v>4230297</v>
      </c>
      <c r="C157" s="26" t="s">
        <v>7</v>
      </c>
      <c r="D157" s="17" t="s">
        <v>5</v>
      </c>
      <c r="E157" s="17" t="s">
        <v>5</v>
      </c>
      <c r="F157" s="27" t="s">
        <v>154</v>
      </c>
      <c r="G157" s="18">
        <v>0</v>
      </c>
      <c r="H157" s="19">
        <v>0</v>
      </c>
      <c r="I157" s="19">
        <v>0</v>
      </c>
      <c r="J157" s="103">
        <f t="shared" ref="J157" si="54">+J158</f>
        <v>55</v>
      </c>
      <c r="K157" s="18">
        <f t="shared" si="38"/>
        <v>55</v>
      </c>
      <c r="L157" s="3" t="s">
        <v>354</v>
      </c>
    </row>
    <row r="158" spans="1:12" ht="13.5" thickBot="1" x14ac:dyDescent="0.25">
      <c r="A158" s="28"/>
      <c r="B158" s="29"/>
      <c r="C158" s="30"/>
      <c r="D158" s="29">
        <v>3419</v>
      </c>
      <c r="E158" s="29">
        <v>5222</v>
      </c>
      <c r="F158" s="31" t="s">
        <v>17</v>
      </c>
      <c r="G158" s="32">
        <v>0</v>
      </c>
      <c r="H158" s="33">
        <v>0</v>
      </c>
      <c r="I158" s="33">
        <v>0</v>
      </c>
      <c r="J158" s="104">
        <v>55</v>
      </c>
      <c r="K158" s="32">
        <f t="shared" si="38"/>
        <v>55</v>
      </c>
    </row>
    <row r="159" spans="1:12" ht="22.5" x14ac:dyDescent="0.2">
      <c r="A159" s="25" t="s">
        <v>4</v>
      </c>
      <c r="B159" s="17">
        <v>4230299</v>
      </c>
      <c r="C159" s="26" t="s">
        <v>7</v>
      </c>
      <c r="D159" s="17" t="s">
        <v>5</v>
      </c>
      <c r="E159" s="17" t="s">
        <v>5</v>
      </c>
      <c r="F159" s="27" t="s">
        <v>155</v>
      </c>
      <c r="G159" s="18">
        <v>0</v>
      </c>
      <c r="H159" s="19">
        <v>0</v>
      </c>
      <c r="I159" s="19">
        <v>0</v>
      </c>
      <c r="J159" s="103">
        <f t="shared" ref="J159" si="55">+J160</f>
        <v>50</v>
      </c>
      <c r="K159" s="18">
        <f t="shared" si="38"/>
        <v>50</v>
      </c>
      <c r="L159" s="3" t="s">
        <v>354</v>
      </c>
    </row>
    <row r="160" spans="1:12" ht="13.5" thickBot="1" x14ac:dyDescent="0.25">
      <c r="A160" s="28"/>
      <c r="B160" s="29"/>
      <c r="C160" s="30"/>
      <c r="D160" s="29">
        <v>3419</v>
      </c>
      <c r="E160" s="29">
        <v>5213</v>
      </c>
      <c r="F160" s="31" t="s">
        <v>169</v>
      </c>
      <c r="G160" s="32">
        <v>0</v>
      </c>
      <c r="H160" s="33">
        <v>0</v>
      </c>
      <c r="I160" s="33">
        <v>0</v>
      </c>
      <c r="J160" s="104">
        <v>50</v>
      </c>
      <c r="K160" s="32">
        <f t="shared" si="38"/>
        <v>50</v>
      </c>
    </row>
    <row r="161" spans="1:12" ht="22.5" x14ac:dyDescent="0.2">
      <c r="A161" s="25" t="s">
        <v>4</v>
      </c>
      <c r="B161" s="17">
        <v>4230300</v>
      </c>
      <c r="C161" s="26" t="s">
        <v>7</v>
      </c>
      <c r="D161" s="17" t="s">
        <v>5</v>
      </c>
      <c r="E161" s="17" t="s">
        <v>5</v>
      </c>
      <c r="F161" s="27" t="s">
        <v>156</v>
      </c>
      <c r="G161" s="18">
        <v>0</v>
      </c>
      <c r="H161" s="19">
        <v>0</v>
      </c>
      <c r="I161" s="19">
        <v>0</v>
      </c>
      <c r="J161" s="103">
        <f t="shared" ref="J161" si="56">+J162</f>
        <v>50</v>
      </c>
      <c r="K161" s="18">
        <f t="shared" si="38"/>
        <v>50</v>
      </c>
      <c r="L161" s="3" t="s">
        <v>354</v>
      </c>
    </row>
    <row r="162" spans="1:12" ht="13.5" thickBot="1" x14ac:dyDescent="0.25">
      <c r="A162" s="28"/>
      <c r="B162" s="29"/>
      <c r="C162" s="30"/>
      <c r="D162" s="29">
        <v>3419</v>
      </c>
      <c r="E162" s="29">
        <v>5212</v>
      </c>
      <c r="F162" s="31" t="s">
        <v>170</v>
      </c>
      <c r="G162" s="32">
        <v>0</v>
      </c>
      <c r="H162" s="33">
        <v>0</v>
      </c>
      <c r="I162" s="33">
        <v>0</v>
      </c>
      <c r="J162" s="104">
        <v>50</v>
      </c>
      <c r="K162" s="32">
        <f t="shared" si="38"/>
        <v>50</v>
      </c>
    </row>
    <row r="163" spans="1:12" ht="33.75" x14ac:dyDescent="0.2">
      <c r="A163" s="25" t="s">
        <v>4</v>
      </c>
      <c r="B163" s="17">
        <v>4230301</v>
      </c>
      <c r="C163" s="26" t="s">
        <v>7</v>
      </c>
      <c r="D163" s="17" t="s">
        <v>5</v>
      </c>
      <c r="E163" s="17" t="s">
        <v>5</v>
      </c>
      <c r="F163" s="27" t="s">
        <v>157</v>
      </c>
      <c r="G163" s="18">
        <v>0</v>
      </c>
      <c r="H163" s="19">
        <v>0</v>
      </c>
      <c r="I163" s="19">
        <v>0</v>
      </c>
      <c r="J163" s="103">
        <f t="shared" ref="J163" si="57">+J164</f>
        <v>50</v>
      </c>
      <c r="K163" s="18">
        <f t="shared" si="38"/>
        <v>50</v>
      </c>
      <c r="L163" s="3" t="s">
        <v>354</v>
      </c>
    </row>
    <row r="164" spans="1:12" ht="13.5" thickBot="1" x14ac:dyDescent="0.25">
      <c r="A164" s="28"/>
      <c r="B164" s="29"/>
      <c r="C164" s="30"/>
      <c r="D164" s="29">
        <v>3419</v>
      </c>
      <c r="E164" s="29">
        <v>5222</v>
      </c>
      <c r="F164" s="31" t="s">
        <v>17</v>
      </c>
      <c r="G164" s="32">
        <v>0</v>
      </c>
      <c r="H164" s="33">
        <v>0</v>
      </c>
      <c r="I164" s="33">
        <v>0</v>
      </c>
      <c r="J164" s="104">
        <v>50</v>
      </c>
      <c r="K164" s="32">
        <f t="shared" si="38"/>
        <v>50</v>
      </c>
    </row>
    <row r="165" spans="1:12" ht="22.5" x14ac:dyDescent="0.2">
      <c r="A165" s="25" t="s">
        <v>4</v>
      </c>
      <c r="B165" s="17">
        <v>4230302</v>
      </c>
      <c r="C165" s="26" t="s">
        <v>7</v>
      </c>
      <c r="D165" s="17" t="s">
        <v>5</v>
      </c>
      <c r="E165" s="17" t="s">
        <v>5</v>
      </c>
      <c r="F165" s="27" t="s">
        <v>158</v>
      </c>
      <c r="G165" s="18">
        <v>0</v>
      </c>
      <c r="H165" s="19">
        <v>0</v>
      </c>
      <c r="I165" s="19">
        <v>0</v>
      </c>
      <c r="J165" s="103">
        <f t="shared" ref="J165" si="58">+J166</f>
        <v>104.5</v>
      </c>
      <c r="K165" s="18">
        <f t="shared" si="38"/>
        <v>104.5</v>
      </c>
      <c r="L165" s="3" t="s">
        <v>354</v>
      </c>
    </row>
    <row r="166" spans="1:12" ht="13.5" thickBot="1" x14ac:dyDescent="0.25">
      <c r="A166" s="28"/>
      <c r="B166" s="29"/>
      <c r="C166" s="30"/>
      <c r="D166" s="29">
        <v>3419</v>
      </c>
      <c r="E166" s="29">
        <v>5222</v>
      </c>
      <c r="F166" s="31" t="s">
        <v>17</v>
      </c>
      <c r="G166" s="32">
        <v>0</v>
      </c>
      <c r="H166" s="33">
        <v>0</v>
      </c>
      <c r="I166" s="33">
        <v>0</v>
      </c>
      <c r="J166" s="104">
        <v>104.5</v>
      </c>
      <c r="K166" s="32">
        <f t="shared" si="38"/>
        <v>104.5</v>
      </c>
    </row>
    <row r="167" spans="1:12" ht="22.5" x14ac:dyDescent="0.2">
      <c r="A167" s="25" t="s">
        <v>4</v>
      </c>
      <c r="B167" s="17">
        <v>4230303</v>
      </c>
      <c r="C167" s="26" t="s">
        <v>7</v>
      </c>
      <c r="D167" s="17" t="s">
        <v>5</v>
      </c>
      <c r="E167" s="17" t="s">
        <v>5</v>
      </c>
      <c r="F167" s="27" t="s">
        <v>159</v>
      </c>
      <c r="G167" s="18">
        <v>0</v>
      </c>
      <c r="H167" s="19">
        <v>0</v>
      </c>
      <c r="I167" s="19">
        <v>0</v>
      </c>
      <c r="J167" s="103">
        <f t="shared" ref="J167" si="59">+J168</f>
        <v>50</v>
      </c>
      <c r="K167" s="18">
        <f t="shared" si="38"/>
        <v>50</v>
      </c>
      <c r="L167" s="3" t="s">
        <v>354</v>
      </c>
    </row>
    <row r="168" spans="1:12" ht="13.5" thickBot="1" x14ac:dyDescent="0.25">
      <c r="A168" s="28"/>
      <c r="B168" s="29"/>
      <c r="C168" s="30"/>
      <c r="D168" s="29">
        <v>3419</v>
      </c>
      <c r="E168" s="29">
        <v>5222</v>
      </c>
      <c r="F168" s="31" t="s">
        <v>17</v>
      </c>
      <c r="G168" s="32">
        <v>0</v>
      </c>
      <c r="H168" s="33">
        <v>0</v>
      </c>
      <c r="I168" s="33">
        <v>0</v>
      </c>
      <c r="J168" s="104">
        <v>50</v>
      </c>
      <c r="K168" s="32">
        <f t="shared" si="38"/>
        <v>50</v>
      </c>
    </row>
    <row r="169" spans="1:12" ht="33.75" x14ac:dyDescent="0.2">
      <c r="A169" s="25" t="s">
        <v>4</v>
      </c>
      <c r="B169" s="17">
        <v>4230304</v>
      </c>
      <c r="C169" s="26" t="s">
        <v>7</v>
      </c>
      <c r="D169" s="17" t="s">
        <v>5</v>
      </c>
      <c r="E169" s="17" t="s">
        <v>5</v>
      </c>
      <c r="F169" s="27" t="s">
        <v>175</v>
      </c>
      <c r="G169" s="18">
        <v>0</v>
      </c>
      <c r="H169" s="19">
        <v>0</v>
      </c>
      <c r="I169" s="19">
        <v>0</v>
      </c>
      <c r="J169" s="103">
        <f t="shared" ref="J169" si="60">+J170</f>
        <v>50</v>
      </c>
      <c r="K169" s="18">
        <f t="shared" si="38"/>
        <v>50</v>
      </c>
      <c r="L169" s="3" t="s">
        <v>354</v>
      </c>
    </row>
    <row r="170" spans="1:12" ht="13.5" thickBot="1" x14ac:dyDescent="0.25">
      <c r="A170" s="28"/>
      <c r="B170" s="29"/>
      <c r="C170" s="30"/>
      <c r="D170" s="29">
        <v>3419</v>
      </c>
      <c r="E170" s="29">
        <v>5222</v>
      </c>
      <c r="F170" s="31" t="s">
        <v>17</v>
      </c>
      <c r="G170" s="32">
        <v>0</v>
      </c>
      <c r="H170" s="33">
        <v>0</v>
      </c>
      <c r="I170" s="33">
        <v>0</v>
      </c>
      <c r="J170" s="104">
        <v>50</v>
      </c>
      <c r="K170" s="32">
        <f t="shared" si="38"/>
        <v>50</v>
      </c>
    </row>
    <row r="171" spans="1:12" ht="22.5" x14ac:dyDescent="0.2">
      <c r="A171" s="25" t="s">
        <v>4</v>
      </c>
      <c r="B171" s="17">
        <v>4230305</v>
      </c>
      <c r="C171" s="26" t="s">
        <v>7</v>
      </c>
      <c r="D171" s="17" t="s">
        <v>5</v>
      </c>
      <c r="E171" s="17" t="s">
        <v>5</v>
      </c>
      <c r="F171" s="27" t="s">
        <v>160</v>
      </c>
      <c r="G171" s="18">
        <v>0</v>
      </c>
      <c r="H171" s="19">
        <v>0</v>
      </c>
      <c r="I171" s="19">
        <v>0</v>
      </c>
      <c r="J171" s="103">
        <f t="shared" ref="J171" si="61">+J172</f>
        <v>161.69999999999999</v>
      </c>
      <c r="K171" s="18">
        <f t="shared" si="38"/>
        <v>161.69999999999999</v>
      </c>
      <c r="L171" s="3" t="s">
        <v>354</v>
      </c>
    </row>
    <row r="172" spans="1:12" ht="13.5" thickBot="1" x14ac:dyDescent="0.25">
      <c r="A172" s="28"/>
      <c r="B172" s="29"/>
      <c r="C172" s="30"/>
      <c r="D172" s="29">
        <v>3419</v>
      </c>
      <c r="E172" s="29">
        <v>5222</v>
      </c>
      <c r="F172" s="31" t="s">
        <v>17</v>
      </c>
      <c r="G172" s="32">
        <v>0</v>
      </c>
      <c r="H172" s="33">
        <v>0</v>
      </c>
      <c r="I172" s="33">
        <v>0</v>
      </c>
      <c r="J172" s="104">
        <v>161.69999999999999</v>
      </c>
      <c r="K172" s="32">
        <f t="shared" si="38"/>
        <v>161.69999999999999</v>
      </c>
    </row>
    <row r="173" spans="1:12" ht="22.5" x14ac:dyDescent="0.2">
      <c r="A173" s="25" t="s">
        <v>4</v>
      </c>
      <c r="B173" s="17">
        <v>4230306</v>
      </c>
      <c r="C173" s="26" t="s">
        <v>7</v>
      </c>
      <c r="D173" s="17" t="s">
        <v>5</v>
      </c>
      <c r="E173" s="17" t="s">
        <v>5</v>
      </c>
      <c r="F173" s="27" t="s">
        <v>161</v>
      </c>
      <c r="G173" s="18">
        <v>0</v>
      </c>
      <c r="H173" s="19">
        <v>0</v>
      </c>
      <c r="I173" s="19">
        <v>0</v>
      </c>
      <c r="J173" s="103">
        <f t="shared" ref="J173" si="62">+J174</f>
        <v>82.5</v>
      </c>
      <c r="K173" s="18">
        <f t="shared" si="38"/>
        <v>82.5</v>
      </c>
      <c r="L173" s="3" t="s">
        <v>354</v>
      </c>
    </row>
    <row r="174" spans="1:12" ht="13.5" thickBot="1" x14ac:dyDescent="0.25">
      <c r="A174" s="28"/>
      <c r="B174" s="29"/>
      <c r="C174" s="30"/>
      <c r="D174" s="29">
        <v>3419</v>
      </c>
      <c r="E174" s="29">
        <v>5222</v>
      </c>
      <c r="F174" s="31" t="s">
        <v>17</v>
      </c>
      <c r="G174" s="32">
        <v>0</v>
      </c>
      <c r="H174" s="33">
        <v>0</v>
      </c>
      <c r="I174" s="33">
        <v>0</v>
      </c>
      <c r="J174" s="104">
        <v>82.5</v>
      </c>
      <c r="K174" s="32">
        <f t="shared" si="38"/>
        <v>82.5</v>
      </c>
    </row>
    <row r="175" spans="1:12" ht="22.5" x14ac:dyDescent="0.2">
      <c r="A175" s="25" t="s">
        <v>4</v>
      </c>
      <c r="B175" s="17">
        <v>4230307</v>
      </c>
      <c r="C175" s="26" t="s">
        <v>7</v>
      </c>
      <c r="D175" s="17" t="s">
        <v>5</v>
      </c>
      <c r="E175" s="17" t="s">
        <v>5</v>
      </c>
      <c r="F175" s="27" t="s">
        <v>162</v>
      </c>
      <c r="G175" s="18">
        <v>0</v>
      </c>
      <c r="H175" s="19">
        <v>0</v>
      </c>
      <c r="I175" s="19">
        <v>0</v>
      </c>
      <c r="J175" s="103">
        <f t="shared" ref="J175" si="63">+J176</f>
        <v>165</v>
      </c>
      <c r="K175" s="18">
        <f t="shared" si="38"/>
        <v>165</v>
      </c>
      <c r="L175" s="3" t="s">
        <v>354</v>
      </c>
    </row>
    <row r="176" spans="1:12" ht="13.5" thickBot="1" x14ac:dyDescent="0.25">
      <c r="A176" s="28"/>
      <c r="B176" s="29"/>
      <c r="C176" s="30"/>
      <c r="D176" s="29">
        <v>3419</v>
      </c>
      <c r="E176" s="29">
        <v>5222</v>
      </c>
      <c r="F176" s="31" t="s">
        <v>17</v>
      </c>
      <c r="G176" s="32">
        <v>0</v>
      </c>
      <c r="H176" s="33">
        <v>0</v>
      </c>
      <c r="I176" s="33">
        <v>0</v>
      </c>
      <c r="J176" s="104">
        <v>165</v>
      </c>
      <c r="K176" s="32">
        <f t="shared" si="38"/>
        <v>165</v>
      </c>
    </row>
    <row r="177" spans="1:13" ht="22.5" x14ac:dyDescent="0.2">
      <c r="A177" s="25" t="s">
        <v>4</v>
      </c>
      <c r="B177" s="17">
        <v>4230308</v>
      </c>
      <c r="C177" s="26" t="s">
        <v>7</v>
      </c>
      <c r="D177" s="17" t="s">
        <v>5</v>
      </c>
      <c r="E177" s="17" t="s">
        <v>5</v>
      </c>
      <c r="F177" s="27" t="s">
        <v>163</v>
      </c>
      <c r="G177" s="18">
        <v>0</v>
      </c>
      <c r="H177" s="19">
        <v>0</v>
      </c>
      <c r="I177" s="19">
        <v>0</v>
      </c>
      <c r="J177" s="103">
        <f t="shared" ref="J177" si="64">+J178</f>
        <v>50</v>
      </c>
      <c r="K177" s="18">
        <f t="shared" si="38"/>
        <v>50</v>
      </c>
      <c r="L177" s="3" t="s">
        <v>354</v>
      </c>
    </row>
    <row r="178" spans="1:13" ht="13.5" thickBot="1" x14ac:dyDescent="0.25">
      <c r="A178" s="28"/>
      <c r="B178" s="29"/>
      <c r="C178" s="30"/>
      <c r="D178" s="29">
        <v>3419</v>
      </c>
      <c r="E178" s="29">
        <v>5222</v>
      </c>
      <c r="F178" s="31" t="s">
        <v>17</v>
      </c>
      <c r="G178" s="32">
        <v>0</v>
      </c>
      <c r="H178" s="33">
        <v>0</v>
      </c>
      <c r="I178" s="33">
        <v>0</v>
      </c>
      <c r="J178" s="104">
        <v>50</v>
      </c>
      <c r="K178" s="32">
        <f t="shared" si="38"/>
        <v>50</v>
      </c>
    </row>
    <row r="179" spans="1:13" ht="22.5" x14ac:dyDescent="0.2">
      <c r="A179" s="25" t="s">
        <v>4</v>
      </c>
      <c r="B179" s="17">
        <v>4230309</v>
      </c>
      <c r="C179" s="26">
        <v>5005</v>
      </c>
      <c r="D179" s="17" t="s">
        <v>5</v>
      </c>
      <c r="E179" s="17" t="s">
        <v>5</v>
      </c>
      <c r="F179" s="27" t="s">
        <v>164</v>
      </c>
      <c r="G179" s="18">
        <v>0</v>
      </c>
      <c r="H179" s="19">
        <v>0</v>
      </c>
      <c r="I179" s="19">
        <v>0</v>
      </c>
      <c r="J179" s="103">
        <f t="shared" ref="J179" si="65">+J180</f>
        <v>50</v>
      </c>
      <c r="K179" s="18">
        <f t="shared" si="38"/>
        <v>50</v>
      </c>
      <c r="L179" s="3" t="s">
        <v>354</v>
      </c>
    </row>
    <row r="180" spans="1:13" ht="13.5" thickBot="1" x14ac:dyDescent="0.25">
      <c r="A180" s="28"/>
      <c r="B180" s="29"/>
      <c r="C180" s="30"/>
      <c r="D180" s="29">
        <v>3419</v>
      </c>
      <c r="E180" s="29">
        <v>5321</v>
      </c>
      <c r="F180" s="31" t="s">
        <v>18</v>
      </c>
      <c r="G180" s="32">
        <v>0</v>
      </c>
      <c r="H180" s="33">
        <v>0</v>
      </c>
      <c r="I180" s="33">
        <v>0</v>
      </c>
      <c r="J180" s="104">
        <v>50</v>
      </c>
      <c r="K180" s="32">
        <f t="shared" si="38"/>
        <v>50</v>
      </c>
    </row>
    <row r="181" spans="1:13" ht="33.75" x14ac:dyDescent="0.2">
      <c r="A181" s="25" t="s">
        <v>4</v>
      </c>
      <c r="B181" s="17">
        <v>4230310</v>
      </c>
      <c r="C181" s="26" t="s">
        <v>7</v>
      </c>
      <c r="D181" s="17" t="s">
        <v>5</v>
      </c>
      <c r="E181" s="17" t="s">
        <v>5</v>
      </c>
      <c r="F181" s="27" t="s">
        <v>165</v>
      </c>
      <c r="G181" s="18">
        <v>0</v>
      </c>
      <c r="H181" s="19">
        <v>0</v>
      </c>
      <c r="I181" s="19">
        <v>0</v>
      </c>
      <c r="J181" s="103">
        <f t="shared" ref="J181" si="66">+J182</f>
        <v>99</v>
      </c>
      <c r="K181" s="18">
        <f t="shared" si="38"/>
        <v>99</v>
      </c>
      <c r="L181" s="3" t="s">
        <v>354</v>
      </c>
    </row>
    <row r="182" spans="1:13" ht="13.5" thickBot="1" x14ac:dyDescent="0.25">
      <c r="A182" s="28"/>
      <c r="B182" s="29"/>
      <c r="C182" s="30"/>
      <c r="D182" s="29">
        <v>3419</v>
      </c>
      <c r="E182" s="29">
        <v>5222</v>
      </c>
      <c r="F182" s="31" t="s">
        <v>17</v>
      </c>
      <c r="G182" s="32">
        <v>0</v>
      </c>
      <c r="H182" s="33">
        <v>0</v>
      </c>
      <c r="I182" s="33">
        <v>0</v>
      </c>
      <c r="J182" s="104">
        <v>99</v>
      </c>
      <c r="K182" s="32">
        <f t="shared" si="38"/>
        <v>99</v>
      </c>
    </row>
    <row r="183" spans="1:13" ht="22.5" x14ac:dyDescent="0.2">
      <c r="A183" s="25" t="s">
        <v>4</v>
      </c>
      <c r="B183" s="17">
        <v>4230311</v>
      </c>
      <c r="C183" s="26" t="s">
        <v>7</v>
      </c>
      <c r="D183" s="17" t="s">
        <v>5</v>
      </c>
      <c r="E183" s="17" t="s">
        <v>5</v>
      </c>
      <c r="F183" s="27" t="s">
        <v>166</v>
      </c>
      <c r="G183" s="18">
        <v>0</v>
      </c>
      <c r="H183" s="19">
        <v>0</v>
      </c>
      <c r="I183" s="19">
        <v>0</v>
      </c>
      <c r="J183" s="103">
        <f t="shared" ref="J183" si="67">+J184</f>
        <v>165</v>
      </c>
      <c r="K183" s="18">
        <f t="shared" si="38"/>
        <v>165</v>
      </c>
      <c r="L183" s="3" t="s">
        <v>354</v>
      </c>
    </row>
    <row r="184" spans="1:13" ht="13.5" thickBot="1" x14ac:dyDescent="0.25">
      <c r="A184" s="28"/>
      <c r="B184" s="29"/>
      <c r="C184" s="30"/>
      <c r="D184" s="29">
        <v>3419</v>
      </c>
      <c r="E184" s="29">
        <v>5222</v>
      </c>
      <c r="F184" s="31" t="s">
        <v>17</v>
      </c>
      <c r="G184" s="32">
        <v>0</v>
      </c>
      <c r="H184" s="33">
        <v>0</v>
      </c>
      <c r="I184" s="33">
        <v>0</v>
      </c>
      <c r="J184" s="104">
        <v>165</v>
      </c>
      <c r="K184" s="32">
        <f t="shared" si="38"/>
        <v>165</v>
      </c>
    </row>
    <row r="185" spans="1:13" ht="33.75" x14ac:dyDescent="0.2">
      <c r="A185" s="25" t="s">
        <v>4</v>
      </c>
      <c r="B185" s="17">
        <v>4230312</v>
      </c>
      <c r="C185" s="26" t="s">
        <v>7</v>
      </c>
      <c r="D185" s="17" t="s">
        <v>5</v>
      </c>
      <c r="E185" s="17" t="s">
        <v>5</v>
      </c>
      <c r="F185" s="27" t="s">
        <v>167</v>
      </c>
      <c r="G185" s="18">
        <v>0</v>
      </c>
      <c r="H185" s="19">
        <v>0</v>
      </c>
      <c r="I185" s="19">
        <v>0</v>
      </c>
      <c r="J185" s="103">
        <f t="shared" ref="J185" si="68">+J186</f>
        <v>165</v>
      </c>
      <c r="K185" s="18">
        <f t="shared" si="38"/>
        <v>165</v>
      </c>
      <c r="L185" s="3" t="s">
        <v>354</v>
      </c>
    </row>
    <row r="186" spans="1:13" ht="13.5" thickBot="1" x14ac:dyDescent="0.25">
      <c r="A186" s="28"/>
      <c r="B186" s="29"/>
      <c r="C186" s="30"/>
      <c r="D186" s="29">
        <v>3419</v>
      </c>
      <c r="E186" s="29">
        <v>5222</v>
      </c>
      <c r="F186" s="31" t="s">
        <v>17</v>
      </c>
      <c r="G186" s="32">
        <v>0</v>
      </c>
      <c r="H186" s="33">
        <v>0</v>
      </c>
      <c r="I186" s="33">
        <v>0</v>
      </c>
      <c r="J186" s="104">
        <v>165</v>
      </c>
      <c r="K186" s="32">
        <f t="shared" si="38"/>
        <v>165</v>
      </c>
    </row>
    <row r="187" spans="1:13" ht="22.5" x14ac:dyDescent="0.2">
      <c r="A187" s="25" t="s">
        <v>4</v>
      </c>
      <c r="B187" s="17">
        <v>4230313</v>
      </c>
      <c r="C187" s="26" t="s">
        <v>7</v>
      </c>
      <c r="D187" s="17" t="s">
        <v>5</v>
      </c>
      <c r="E187" s="17" t="s">
        <v>5</v>
      </c>
      <c r="F187" s="27" t="s">
        <v>168</v>
      </c>
      <c r="G187" s="18">
        <v>0</v>
      </c>
      <c r="H187" s="19">
        <v>0</v>
      </c>
      <c r="I187" s="19">
        <v>0</v>
      </c>
      <c r="J187" s="103">
        <f t="shared" ref="J187" si="69">+J188</f>
        <v>52.8</v>
      </c>
      <c r="K187" s="18">
        <f t="shared" ref="K187:K188" si="70">+I187+J187</f>
        <v>52.8</v>
      </c>
      <c r="L187" s="3" t="s">
        <v>354</v>
      </c>
    </row>
    <row r="188" spans="1:13" ht="13.5" thickBot="1" x14ac:dyDescent="0.25">
      <c r="A188" s="28"/>
      <c r="B188" s="29"/>
      <c r="C188" s="30"/>
      <c r="D188" s="29">
        <v>3419</v>
      </c>
      <c r="E188" s="29">
        <v>5212</v>
      </c>
      <c r="F188" s="31" t="s">
        <v>170</v>
      </c>
      <c r="G188" s="32">
        <v>0</v>
      </c>
      <c r="H188" s="33">
        <v>0</v>
      </c>
      <c r="I188" s="33">
        <v>0</v>
      </c>
      <c r="J188" s="104">
        <v>52.8</v>
      </c>
      <c r="K188" s="32">
        <f t="shared" si="70"/>
        <v>52.8</v>
      </c>
    </row>
    <row r="189" spans="1:13" ht="23.25" thickBot="1" x14ac:dyDescent="0.25">
      <c r="A189" s="129" t="s">
        <v>4</v>
      </c>
      <c r="B189" s="170" t="s">
        <v>48</v>
      </c>
      <c r="C189" s="171"/>
      <c r="D189" s="171" t="s">
        <v>5</v>
      </c>
      <c r="E189" s="171" t="s">
        <v>5</v>
      </c>
      <c r="F189" s="130" t="s">
        <v>49</v>
      </c>
      <c r="G189" s="114">
        <f>SUM(G190:G327)/2</f>
        <v>15100</v>
      </c>
      <c r="H189" s="114">
        <f>SUM(H190:H327)/2</f>
        <v>14602.370209999995</v>
      </c>
      <c r="I189" s="128">
        <f t="shared" si="3"/>
        <v>29702.370209999994</v>
      </c>
      <c r="J189" s="123">
        <f>SUM(J190:J761)/2</f>
        <v>424.59800000000178</v>
      </c>
      <c r="K189" s="113">
        <f t="shared" si="1"/>
        <v>30126.968209999995</v>
      </c>
      <c r="L189" s="3" t="s">
        <v>354</v>
      </c>
    </row>
    <row r="190" spans="1:13" ht="22.5" x14ac:dyDescent="0.2">
      <c r="A190" s="25" t="s">
        <v>4</v>
      </c>
      <c r="B190" s="17">
        <v>4260000</v>
      </c>
      <c r="C190" s="56" t="s">
        <v>7</v>
      </c>
      <c r="D190" s="48" t="s">
        <v>5</v>
      </c>
      <c r="E190" s="57" t="s">
        <v>5</v>
      </c>
      <c r="F190" s="49" t="s">
        <v>49</v>
      </c>
      <c r="G190" s="18">
        <f>+G191</f>
        <v>15100</v>
      </c>
      <c r="H190" s="19">
        <f>+H191</f>
        <v>11721.98121</v>
      </c>
      <c r="I190" s="19">
        <f t="shared" si="3"/>
        <v>26821.981209999998</v>
      </c>
      <c r="J190" s="78">
        <f>+J191</f>
        <v>-25111.401999999998</v>
      </c>
      <c r="K190" s="18">
        <f t="shared" si="1"/>
        <v>1710.5792099999999</v>
      </c>
      <c r="L190" s="3" t="s">
        <v>354</v>
      </c>
      <c r="M190" s="105"/>
    </row>
    <row r="191" spans="1:13" ht="13.5" thickBot="1" x14ac:dyDescent="0.25">
      <c r="A191" s="44"/>
      <c r="B191" s="21"/>
      <c r="C191" s="62"/>
      <c r="D191" s="20">
        <v>3419</v>
      </c>
      <c r="E191" s="21">
        <v>5901</v>
      </c>
      <c r="F191" s="22" t="s">
        <v>9</v>
      </c>
      <c r="G191" s="23">
        <v>15100</v>
      </c>
      <c r="H191" s="24">
        <v>11721.98121</v>
      </c>
      <c r="I191" s="24">
        <f t="shared" si="3"/>
        <v>26821.981209999998</v>
      </c>
      <c r="J191" s="80">
        <v>-25111.401999999998</v>
      </c>
      <c r="K191" s="23">
        <f t="shared" si="1"/>
        <v>1710.5792099999999</v>
      </c>
      <c r="M191" s="105"/>
    </row>
    <row r="192" spans="1:13" ht="33.75" x14ac:dyDescent="0.2">
      <c r="A192" s="25" t="s">
        <v>4</v>
      </c>
      <c r="B192" s="17">
        <v>4260102</v>
      </c>
      <c r="C192" s="26" t="s">
        <v>7</v>
      </c>
      <c r="D192" s="17" t="s">
        <v>5</v>
      </c>
      <c r="E192" s="17" t="s">
        <v>5</v>
      </c>
      <c r="F192" s="27" t="s">
        <v>50</v>
      </c>
      <c r="G192" s="18">
        <v>0</v>
      </c>
      <c r="H192" s="19">
        <v>25</v>
      </c>
      <c r="I192" s="19">
        <f t="shared" si="3"/>
        <v>25</v>
      </c>
      <c r="J192" s="78">
        <v>0</v>
      </c>
      <c r="K192" s="18">
        <f t="shared" si="1"/>
        <v>25</v>
      </c>
      <c r="M192" s="105"/>
    </row>
    <row r="193" spans="1:11" ht="13.5" thickBot="1" x14ac:dyDescent="0.25">
      <c r="A193" s="52"/>
      <c r="B193" s="29"/>
      <c r="C193" s="30"/>
      <c r="D193" s="29">
        <v>3419</v>
      </c>
      <c r="E193" s="29">
        <v>5222</v>
      </c>
      <c r="F193" s="31" t="s">
        <v>17</v>
      </c>
      <c r="G193" s="32">
        <v>0</v>
      </c>
      <c r="H193" s="33">
        <v>25</v>
      </c>
      <c r="I193" s="33">
        <f t="shared" si="3"/>
        <v>25</v>
      </c>
      <c r="J193" s="80">
        <v>0</v>
      </c>
      <c r="K193" s="23">
        <f t="shared" si="1"/>
        <v>25</v>
      </c>
    </row>
    <row r="194" spans="1:11" ht="33.75" x14ac:dyDescent="0.2">
      <c r="A194" s="34" t="s">
        <v>4</v>
      </c>
      <c r="B194" s="35">
        <v>4260103</v>
      </c>
      <c r="C194" s="36" t="s">
        <v>7</v>
      </c>
      <c r="D194" s="35" t="s">
        <v>5</v>
      </c>
      <c r="E194" s="35" t="s">
        <v>5</v>
      </c>
      <c r="F194" s="37" t="s">
        <v>51</v>
      </c>
      <c r="G194" s="38">
        <v>0</v>
      </c>
      <c r="H194" s="39">
        <v>50</v>
      </c>
      <c r="I194" s="39">
        <f t="shared" si="3"/>
        <v>50</v>
      </c>
      <c r="J194" s="78">
        <v>0</v>
      </c>
      <c r="K194" s="18">
        <f t="shared" si="1"/>
        <v>50</v>
      </c>
    </row>
    <row r="195" spans="1:11" ht="13.5" thickBot="1" x14ac:dyDescent="0.25">
      <c r="A195" s="44"/>
      <c r="B195" s="41"/>
      <c r="C195" s="42"/>
      <c r="D195" s="41">
        <v>3419</v>
      </c>
      <c r="E195" s="41">
        <v>5222</v>
      </c>
      <c r="F195" s="43" t="s">
        <v>17</v>
      </c>
      <c r="G195" s="23">
        <v>0</v>
      </c>
      <c r="H195" s="24">
        <v>50</v>
      </c>
      <c r="I195" s="24">
        <f t="shared" si="3"/>
        <v>50</v>
      </c>
      <c r="J195" s="80">
        <v>0</v>
      </c>
      <c r="K195" s="23">
        <f t="shared" si="1"/>
        <v>50</v>
      </c>
    </row>
    <row r="196" spans="1:11" ht="33.75" x14ac:dyDescent="0.2">
      <c r="A196" s="25" t="s">
        <v>4</v>
      </c>
      <c r="B196" s="17">
        <v>4260104</v>
      </c>
      <c r="C196" s="26" t="s">
        <v>7</v>
      </c>
      <c r="D196" s="17" t="s">
        <v>5</v>
      </c>
      <c r="E196" s="17" t="s">
        <v>5</v>
      </c>
      <c r="F196" s="27" t="s">
        <v>52</v>
      </c>
      <c r="G196" s="18">
        <v>0</v>
      </c>
      <c r="H196" s="19">
        <v>50</v>
      </c>
      <c r="I196" s="19">
        <f t="shared" si="3"/>
        <v>50</v>
      </c>
      <c r="J196" s="78">
        <v>0</v>
      </c>
      <c r="K196" s="18">
        <f t="shared" si="1"/>
        <v>50</v>
      </c>
    </row>
    <row r="197" spans="1:11" ht="13.5" thickBot="1" x14ac:dyDescent="0.25">
      <c r="A197" s="52"/>
      <c r="B197" s="29"/>
      <c r="C197" s="30"/>
      <c r="D197" s="29">
        <v>3419</v>
      </c>
      <c r="E197" s="29">
        <v>5222</v>
      </c>
      <c r="F197" s="31" t="s">
        <v>17</v>
      </c>
      <c r="G197" s="32">
        <v>0</v>
      </c>
      <c r="H197" s="33">
        <v>50</v>
      </c>
      <c r="I197" s="33">
        <f t="shared" si="3"/>
        <v>50</v>
      </c>
      <c r="J197" s="80">
        <v>0</v>
      </c>
      <c r="K197" s="23">
        <f t="shared" si="1"/>
        <v>50</v>
      </c>
    </row>
    <row r="198" spans="1:11" ht="33.75" x14ac:dyDescent="0.2">
      <c r="A198" s="34" t="s">
        <v>4</v>
      </c>
      <c r="B198" s="35">
        <v>4260105</v>
      </c>
      <c r="C198" s="36" t="s">
        <v>7</v>
      </c>
      <c r="D198" s="35" t="s">
        <v>5</v>
      </c>
      <c r="E198" s="35" t="s">
        <v>5</v>
      </c>
      <c r="F198" s="37" t="s">
        <v>53</v>
      </c>
      <c r="G198" s="38">
        <v>0</v>
      </c>
      <c r="H198" s="39">
        <v>11.599999999999994</v>
      </c>
      <c r="I198" s="39">
        <f t="shared" si="3"/>
        <v>11.599999999999994</v>
      </c>
      <c r="J198" s="78">
        <v>0</v>
      </c>
      <c r="K198" s="18">
        <f t="shared" si="1"/>
        <v>11.599999999999994</v>
      </c>
    </row>
    <row r="199" spans="1:11" ht="13.5" thickBot="1" x14ac:dyDescent="0.25">
      <c r="A199" s="44"/>
      <c r="B199" s="41"/>
      <c r="C199" s="42"/>
      <c r="D199" s="41">
        <v>3419</v>
      </c>
      <c r="E199" s="41">
        <v>5222</v>
      </c>
      <c r="F199" s="43" t="s">
        <v>17</v>
      </c>
      <c r="G199" s="23">
        <v>0</v>
      </c>
      <c r="H199" s="24">
        <v>11.599999999999994</v>
      </c>
      <c r="I199" s="24">
        <f t="shared" si="3"/>
        <v>11.599999999999994</v>
      </c>
      <c r="J199" s="80">
        <v>0</v>
      </c>
      <c r="K199" s="23">
        <f t="shared" si="1"/>
        <v>11.599999999999994</v>
      </c>
    </row>
    <row r="200" spans="1:11" ht="33.75" x14ac:dyDescent="0.2">
      <c r="A200" s="25" t="s">
        <v>4</v>
      </c>
      <c r="B200" s="17">
        <v>4260106</v>
      </c>
      <c r="C200" s="26" t="s">
        <v>7</v>
      </c>
      <c r="D200" s="17" t="s">
        <v>5</v>
      </c>
      <c r="E200" s="17" t="s">
        <v>5</v>
      </c>
      <c r="F200" s="27" t="s">
        <v>54</v>
      </c>
      <c r="G200" s="18">
        <v>0</v>
      </c>
      <c r="H200" s="19">
        <v>50</v>
      </c>
      <c r="I200" s="19">
        <f t="shared" si="3"/>
        <v>50</v>
      </c>
      <c r="J200" s="78">
        <v>0</v>
      </c>
      <c r="K200" s="18">
        <f t="shared" si="1"/>
        <v>50</v>
      </c>
    </row>
    <row r="201" spans="1:11" ht="13.5" thickBot="1" x14ac:dyDescent="0.25">
      <c r="A201" s="52"/>
      <c r="B201" s="29"/>
      <c r="C201" s="30"/>
      <c r="D201" s="29">
        <v>3419</v>
      </c>
      <c r="E201" s="29">
        <v>5222</v>
      </c>
      <c r="F201" s="31" t="s">
        <v>17</v>
      </c>
      <c r="G201" s="32">
        <v>0</v>
      </c>
      <c r="H201" s="33">
        <v>50</v>
      </c>
      <c r="I201" s="33">
        <f t="shared" ref="I201:I264" si="71">+G201+H201</f>
        <v>50</v>
      </c>
      <c r="J201" s="80">
        <v>0</v>
      </c>
      <c r="K201" s="23">
        <f t="shared" si="1"/>
        <v>50</v>
      </c>
    </row>
    <row r="202" spans="1:11" ht="22.5" x14ac:dyDescent="0.2">
      <c r="A202" s="34" t="s">
        <v>4</v>
      </c>
      <c r="B202" s="35">
        <v>4260108</v>
      </c>
      <c r="C202" s="36" t="s">
        <v>7</v>
      </c>
      <c r="D202" s="35" t="s">
        <v>5</v>
      </c>
      <c r="E202" s="35" t="s">
        <v>5</v>
      </c>
      <c r="F202" s="37" t="s">
        <v>55</v>
      </c>
      <c r="G202" s="38">
        <v>0</v>
      </c>
      <c r="H202" s="39">
        <v>30</v>
      </c>
      <c r="I202" s="39">
        <f t="shared" si="71"/>
        <v>30</v>
      </c>
      <c r="J202" s="78">
        <v>0</v>
      </c>
      <c r="K202" s="18">
        <f t="shared" si="1"/>
        <v>30</v>
      </c>
    </row>
    <row r="203" spans="1:11" ht="13.5" thickBot="1" x14ac:dyDescent="0.25">
      <c r="A203" s="44"/>
      <c r="B203" s="41"/>
      <c r="C203" s="42"/>
      <c r="D203" s="41">
        <v>3419</v>
      </c>
      <c r="E203" s="41">
        <v>5222</v>
      </c>
      <c r="F203" s="43" t="s">
        <v>17</v>
      </c>
      <c r="G203" s="23">
        <v>0</v>
      </c>
      <c r="H203" s="24">
        <v>30</v>
      </c>
      <c r="I203" s="24">
        <f t="shared" si="71"/>
        <v>30</v>
      </c>
      <c r="J203" s="80">
        <v>0</v>
      </c>
      <c r="K203" s="23">
        <f t="shared" si="1"/>
        <v>30</v>
      </c>
    </row>
    <row r="204" spans="1:11" ht="22.5" x14ac:dyDescent="0.2">
      <c r="A204" s="25" t="s">
        <v>4</v>
      </c>
      <c r="B204" s="17">
        <v>4260110</v>
      </c>
      <c r="C204" s="26" t="s">
        <v>7</v>
      </c>
      <c r="D204" s="17" t="s">
        <v>5</v>
      </c>
      <c r="E204" s="17" t="s">
        <v>5</v>
      </c>
      <c r="F204" s="27" t="s">
        <v>56</v>
      </c>
      <c r="G204" s="18">
        <v>0</v>
      </c>
      <c r="H204" s="19">
        <v>50</v>
      </c>
      <c r="I204" s="19">
        <f t="shared" si="71"/>
        <v>50</v>
      </c>
      <c r="J204" s="78">
        <v>0</v>
      </c>
      <c r="K204" s="18">
        <f t="shared" si="1"/>
        <v>50</v>
      </c>
    </row>
    <row r="205" spans="1:11" ht="13.5" thickBot="1" x14ac:dyDescent="0.25">
      <c r="A205" s="52"/>
      <c r="B205" s="29"/>
      <c r="C205" s="30"/>
      <c r="D205" s="29">
        <v>3419</v>
      </c>
      <c r="E205" s="29">
        <v>5222</v>
      </c>
      <c r="F205" s="31" t="s">
        <v>17</v>
      </c>
      <c r="G205" s="32">
        <v>0</v>
      </c>
      <c r="H205" s="33">
        <v>50</v>
      </c>
      <c r="I205" s="33">
        <f t="shared" si="71"/>
        <v>50</v>
      </c>
      <c r="J205" s="80">
        <v>0</v>
      </c>
      <c r="K205" s="23">
        <f t="shared" si="1"/>
        <v>50</v>
      </c>
    </row>
    <row r="206" spans="1:11" ht="45" x14ac:dyDescent="0.2">
      <c r="A206" s="34" t="s">
        <v>4</v>
      </c>
      <c r="B206" s="35">
        <v>4260111</v>
      </c>
      <c r="C206" s="36" t="s">
        <v>7</v>
      </c>
      <c r="D206" s="35" t="s">
        <v>5</v>
      </c>
      <c r="E206" s="35" t="s">
        <v>5</v>
      </c>
      <c r="F206" s="37" t="s">
        <v>57</v>
      </c>
      <c r="G206" s="38">
        <v>0</v>
      </c>
      <c r="H206" s="39">
        <v>50</v>
      </c>
      <c r="I206" s="39">
        <f t="shared" si="71"/>
        <v>50</v>
      </c>
      <c r="J206" s="78">
        <v>0</v>
      </c>
      <c r="K206" s="18">
        <f t="shared" si="1"/>
        <v>50</v>
      </c>
    </row>
    <row r="207" spans="1:11" ht="13.5" thickBot="1" x14ac:dyDescent="0.25">
      <c r="A207" s="44"/>
      <c r="B207" s="41"/>
      <c r="C207" s="42"/>
      <c r="D207" s="41">
        <v>3419</v>
      </c>
      <c r="E207" s="41">
        <v>5222</v>
      </c>
      <c r="F207" s="43" t="s">
        <v>17</v>
      </c>
      <c r="G207" s="23">
        <v>0</v>
      </c>
      <c r="H207" s="24">
        <v>50</v>
      </c>
      <c r="I207" s="24">
        <f t="shared" si="71"/>
        <v>50</v>
      </c>
      <c r="J207" s="80">
        <v>0</v>
      </c>
      <c r="K207" s="23">
        <f t="shared" si="1"/>
        <v>50</v>
      </c>
    </row>
    <row r="208" spans="1:11" ht="33.75" x14ac:dyDescent="0.2">
      <c r="A208" s="25" t="s">
        <v>4</v>
      </c>
      <c r="B208" s="17">
        <v>4260115</v>
      </c>
      <c r="C208" s="26" t="s">
        <v>7</v>
      </c>
      <c r="D208" s="17" t="s">
        <v>5</v>
      </c>
      <c r="E208" s="17" t="s">
        <v>5</v>
      </c>
      <c r="F208" s="27" t="s">
        <v>58</v>
      </c>
      <c r="G208" s="18">
        <v>0</v>
      </c>
      <c r="H208" s="19">
        <v>24.5</v>
      </c>
      <c r="I208" s="19">
        <f t="shared" si="71"/>
        <v>24.5</v>
      </c>
      <c r="J208" s="78">
        <v>0</v>
      </c>
      <c r="K208" s="18">
        <f t="shared" si="1"/>
        <v>24.5</v>
      </c>
    </row>
    <row r="209" spans="1:11" ht="13.5" thickBot="1" x14ac:dyDescent="0.25">
      <c r="A209" s="52"/>
      <c r="B209" s="29"/>
      <c r="C209" s="30"/>
      <c r="D209" s="29">
        <v>3419</v>
      </c>
      <c r="E209" s="29">
        <v>5222</v>
      </c>
      <c r="F209" s="31" t="s">
        <v>17</v>
      </c>
      <c r="G209" s="32">
        <v>0</v>
      </c>
      <c r="H209" s="33">
        <v>24.5</v>
      </c>
      <c r="I209" s="33">
        <f t="shared" si="71"/>
        <v>24.5</v>
      </c>
      <c r="J209" s="80">
        <v>0</v>
      </c>
      <c r="K209" s="23">
        <f t="shared" si="1"/>
        <v>24.5</v>
      </c>
    </row>
    <row r="210" spans="1:11" ht="33.75" x14ac:dyDescent="0.2">
      <c r="A210" s="34" t="s">
        <v>4</v>
      </c>
      <c r="B210" s="35">
        <v>4260116</v>
      </c>
      <c r="C210" s="36" t="s">
        <v>7</v>
      </c>
      <c r="D210" s="35" t="s">
        <v>5</v>
      </c>
      <c r="E210" s="35" t="s">
        <v>5</v>
      </c>
      <c r="F210" s="37" t="s">
        <v>59</v>
      </c>
      <c r="G210" s="38">
        <v>0</v>
      </c>
      <c r="H210" s="39">
        <v>42.5</v>
      </c>
      <c r="I210" s="39">
        <f t="shared" si="71"/>
        <v>42.5</v>
      </c>
      <c r="J210" s="78">
        <v>0</v>
      </c>
      <c r="K210" s="18">
        <f t="shared" si="1"/>
        <v>42.5</v>
      </c>
    </row>
    <row r="211" spans="1:11" ht="13.5" thickBot="1" x14ac:dyDescent="0.25">
      <c r="A211" s="52"/>
      <c r="B211" s="29"/>
      <c r="C211" s="30"/>
      <c r="D211" s="29">
        <v>3419</v>
      </c>
      <c r="E211" s="29">
        <v>5222</v>
      </c>
      <c r="F211" s="31" t="s">
        <v>17</v>
      </c>
      <c r="G211" s="32">
        <v>0</v>
      </c>
      <c r="H211" s="33">
        <v>42.5</v>
      </c>
      <c r="I211" s="33">
        <f t="shared" si="71"/>
        <v>42.5</v>
      </c>
      <c r="J211" s="79">
        <v>0</v>
      </c>
      <c r="K211" s="32">
        <f t="shared" si="1"/>
        <v>42.5</v>
      </c>
    </row>
    <row r="212" spans="1:11" ht="33.75" x14ac:dyDescent="0.2">
      <c r="A212" s="25" t="s">
        <v>4</v>
      </c>
      <c r="B212" s="17">
        <v>4260117</v>
      </c>
      <c r="C212" s="26" t="s">
        <v>7</v>
      </c>
      <c r="D212" s="17" t="s">
        <v>5</v>
      </c>
      <c r="E212" s="17" t="s">
        <v>5</v>
      </c>
      <c r="F212" s="27" t="s">
        <v>60</v>
      </c>
      <c r="G212" s="18">
        <v>0</v>
      </c>
      <c r="H212" s="19">
        <v>30</v>
      </c>
      <c r="I212" s="19">
        <f t="shared" si="71"/>
        <v>30</v>
      </c>
      <c r="J212" s="81">
        <v>0</v>
      </c>
      <c r="K212" s="18">
        <f t="shared" si="1"/>
        <v>30</v>
      </c>
    </row>
    <row r="213" spans="1:11" ht="13.5" thickBot="1" x14ac:dyDescent="0.25">
      <c r="A213" s="52"/>
      <c r="B213" s="29"/>
      <c r="C213" s="30"/>
      <c r="D213" s="29">
        <v>3419</v>
      </c>
      <c r="E213" s="29">
        <v>5222</v>
      </c>
      <c r="F213" s="31" t="s">
        <v>17</v>
      </c>
      <c r="G213" s="32">
        <v>0</v>
      </c>
      <c r="H213" s="33">
        <v>30</v>
      </c>
      <c r="I213" s="33">
        <f t="shared" si="71"/>
        <v>30</v>
      </c>
      <c r="J213" s="80">
        <v>0</v>
      </c>
      <c r="K213" s="23">
        <f t="shared" ref="K213:K276" si="72">+I213+J213</f>
        <v>30</v>
      </c>
    </row>
    <row r="214" spans="1:11" ht="33.75" x14ac:dyDescent="0.2">
      <c r="A214" s="34" t="s">
        <v>4</v>
      </c>
      <c r="B214" s="35">
        <v>4260118</v>
      </c>
      <c r="C214" s="36" t="s">
        <v>7</v>
      </c>
      <c r="D214" s="35" t="s">
        <v>5</v>
      </c>
      <c r="E214" s="35" t="s">
        <v>5</v>
      </c>
      <c r="F214" s="37" t="s">
        <v>61</v>
      </c>
      <c r="G214" s="38">
        <v>0</v>
      </c>
      <c r="H214" s="39">
        <v>50</v>
      </c>
      <c r="I214" s="39">
        <f t="shared" si="71"/>
        <v>50</v>
      </c>
      <c r="J214" s="78">
        <v>0</v>
      </c>
      <c r="K214" s="18">
        <f t="shared" si="72"/>
        <v>50</v>
      </c>
    </row>
    <row r="215" spans="1:11" ht="13.5" thickBot="1" x14ac:dyDescent="0.25">
      <c r="A215" s="65"/>
      <c r="B215" s="66"/>
      <c r="C215" s="67"/>
      <c r="D215" s="66">
        <v>3419</v>
      </c>
      <c r="E215" s="66">
        <v>5222</v>
      </c>
      <c r="F215" s="68" t="s">
        <v>17</v>
      </c>
      <c r="G215" s="69">
        <v>0</v>
      </c>
      <c r="H215" s="70">
        <v>50</v>
      </c>
      <c r="I215" s="70">
        <f t="shared" si="71"/>
        <v>50</v>
      </c>
      <c r="J215" s="80">
        <v>0</v>
      </c>
      <c r="K215" s="23">
        <f t="shared" si="72"/>
        <v>50</v>
      </c>
    </row>
    <row r="216" spans="1:11" ht="33.75" x14ac:dyDescent="0.2">
      <c r="A216" s="71" t="s">
        <v>4</v>
      </c>
      <c r="B216" s="72">
        <v>4260119</v>
      </c>
      <c r="C216" s="73" t="s">
        <v>7</v>
      </c>
      <c r="D216" s="72" t="s">
        <v>5</v>
      </c>
      <c r="E216" s="72" t="s">
        <v>5</v>
      </c>
      <c r="F216" s="74" t="s">
        <v>62</v>
      </c>
      <c r="G216" s="75">
        <v>0</v>
      </c>
      <c r="H216" s="76">
        <v>50</v>
      </c>
      <c r="I216" s="76">
        <f t="shared" si="71"/>
        <v>50</v>
      </c>
      <c r="J216" s="78">
        <v>0</v>
      </c>
      <c r="K216" s="18">
        <f t="shared" si="72"/>
        <v>50</v>
      </c>
    </row>
    <row r="217" spans="1:11" ht="13.5" thickBot="1" x14ac:dyDescent="0.25">
      <c r="A217" s="44"/>
      <c r="B217" s="41"/>
      <c r="C217" s="42"/>
      <c r="D217" s="41">
        <v>3419</v>
      </c>
      <c r="E217" s="41">
        <v>5222</v>
      </c>
      <c r="F217" s="43" t="s">
        <v>17</v>
      </c>
      <c r="G217" s="23">
        <v>0</v>
      </c>
      <c r="H217" s="24">
        <v>50</v>
      </c>
      <c r="I217" s="24">
        <f t="shared" si="71"/>
        <v>50</v>
      </c>
      <c r="J217" s="80">
        <v>0</v>
      </c>
      <c r="K217" s="23">
        <f t="shared" si="72"/>
        <v>50</v>
      </c>
    </row>
    <row r="218" spans="1:11" ht="22.5" x14ac:dyDescent="0.2">
      <c r="A218" s="25" t="s">
        <v>4</v>
      </c>
      <c r="B218" s="17">
        <v>4260120</v>
      </c>
      <c r="C218" s="26" t="s">
        <v>7</v>
      </c>
      <c r="D218" s="17" t="s">
        <v>5</v>
      </c>
      <c r="E218" s="17" t="s">
        <v>5</v>
      </c>
      <c r="F218" s="27" t="s">
        <v>63</v>
      </c>
      <c r="G218" s="18">
        <v>0</v>
      </c>
      <c r="H218" s="19">
        <v>40</v>
      </c>
      <c r="I218" s="19">
        <f t="shared" si="71"/>
        <v>40</v>
      </c>
      <c r="J218" s="78">
        <v>0</v>
      </c>
      <c r="K218" s="18">
        <f t="shared" si="72"/>
        <v>40</v>
      </c>
    </row>
    <row r="219" spans="1:11" ht="13.5" thickBot="1" x14ac:dyDescent="0.25">
      <c r="A219" s="52"/>
      <c r="B219" s="29"/>
      <c r="C219" s="30"/>
      <c r="D219" s="29">
        <v>3419</v>
      </c>
      <c r="E219" s="29">
        <v>5222</v>
      </c>
      <c r="F219" s="31" t="s">
        <v>17</v>
      </c>
      <c r="G219" s="32">
        <v>0</v>
      </c>
      <c r="H219" s="33">
        <v>40</v>
      </c>
      <c r="I219" s="33">
        <f t="shared" si="71"/>
        <v>40</v>
      </c>
      <c r="J219" s="80">
        <v>0</v>
      </c>
      <c r="K219" s="23">
        <f t="shared" si="72"/>
        <v>40</v>
      </c>
    </row>
    <row r="220" spans="1:11" ht="22.5" x14ac:dyDescent="0.2">
      <c r="A220" s="34" t="s">
        <v>4</v>
      </c>
      <c r="B220" s="35">
        <v>4260121</v>
      </c>
      <c r="C220" s="36" t="s">
        <v>7</v>
      </c>
      <c r="D220" s="35" t="s">
        <v>5</v>
      </c>
      <c r="E220" s="35" t="s">
        <v>5</v>
      </c>
      <c r="F220" s="37" t="s">
        <v>64</v>
      </c>
      <c r="G220" s="38">
        <v>0</v>
      </c>
      <c r="H220" s="39">
        <v>150</v>
      </c>
      <c r="I220" s="39">
        <f t="shared" si="71"/>
        <v>150</v>
      </c>
      <c r="J220" s="78">
        <v>0</v>
      </c>
      <c r="K220" s="18">
        <f t="shared" si="72"/>
        <v>150</v>
      </c>
    </row>
    <row r="221" spans="1:11" ht="13.5" thickBot="1" x14ac:dyDescent="0.25">
      <c r="A221" s="44"/>
      <c r="B221" s="41"/>
      <c r="C221" s="42"/>
      <c r="D221" s="41">
        <v>3419</v>
      </c>
      <c r="E221" s="41">
        <v>5222</v>
      </c>
      <c r="F221" s="43" t="s">
        <v>17</v>
      </c>
      <c r="G221" s="23">
        <v>0</v>
      </c>
      <c r="H221" s="24">
        <v>150</v>
      </c>
      <c r="I221" s="24">
        <f t="shared" si="71"/>
        <v>150</v>
      </c>
      <c r="J221" s="80">
        <v>0</v>
      </c>
      <c r="K221" s="23">
        <f t="shared" si="72"/>
        <v>150</v>
      </c>
    </row>
    <row r="222" spans="1:11" ht="33.75" x14ac:dyDescent="0.2">
      <c r="A222" s="25" t="s">
        <v>4</v>
      </c>
      <c r="B222" s="17">
        <v>4260123</v>
      </c>
      <c r="C222" s="26" t="s">
        <v>7</v>
      </c>
      <c r="D222" s="17" t="s">
        <v>5</v>
      </c>
      <c r="E222" s="17" t="s">
        <v>5</v>
      </c>
      <c r="F222" s="27" t="s">
        <v>65</v>
      </c>
      <c r="G222" s="18">
        <v>0</v>
      </c>
      <c r="H222" s="19">
        <v>45</v>
      </c>
      <c r="I222" s="19">
        <f t="shared" si="71"/>
        <v>45</v>
      </c>
      <c r="J222" s="78">
        <v>0</v>
      </c>
      <c r="K222" s="18">
        <f t="shared" si="72"/>
        <v>45</v>
      </c>
    </row>
    <row r="223" spans="1:11" ht="13.5" thickBot="1" x14ac:dyDescent="0.25">
      <c r="A223" s="52"/>
      <c r="B223" s="29"/>
      <c r="C223" s="30"/>
      <c r="D223" s="29">
        <v>3419</v>
      </c>
      <c r="E223" s="29">
        <v>5222</v>
      </c>
      <c r="F223" s="31" t="s">
        <v>17</v>
      </c>
      <c r="G223" s="32">
        <v>0</v>
      </c>
      <c r="H223" s="33">
        <v>45</v>
      </c>
      <c r="I223" s="33">
        <f t="shared" si="71"/>
        <v>45</v>
      </c>
      <c r="J223" s="80">
        <v>0</v>
      </c>
      <c r="K223" s="23">
        <f t="shared" si="72"/>
        <v>45</v>
      </c>
    </row>
    <row r="224" spans="1:11" ht="33.75" x14ac:dyDescent="0.2">
      <c r="A224" s="34" t="s">
        <v>4</v>
      </c>
      <c r="B224" s="35">
        <v>4260124</v>
      </c>
      <c r="C224" s="36" t="s">
        <v>7</v>
      </c>
      <c r="D224" s="35" t="s">
        <v>5</v>
      </c>
      <c r="E224" s="35" t="s">
        <v>5</v>
      </c>
      <c r="F224" s="37" t="s">
        <v>66</v>
      </c>
      <c r="G224" s="38">
        <v>0</v>
      </c>
      <c r="H224" s="39">
        <v>100</v>
      </c>
      <c r="I224" s="39">
        <f t="shared" si="71"/>
        <v>100</v>
      </c>
      <c r="J224" s="78">
        <v>0</v>
      </c>
      <c r="K224" s="18">
        <f t="shared" si="72"/>
        <v>100</v>
      </c>
    </row>
    <row r="225" spans="1:11" ht="13.5" thickBot="1" x14ac:dyDescent="0.25">
      <c r="A225" s="44"/>
      <c r="B225" s="41"/>
      <c r="C225" s="42"/>
      <c r="D225" s="41">
        <v>3419</v>
      </c>
      <c r="E225" s="41">
        <v>5222</v>
      </c>
      <c r="F225" s="43" t="s">
        <v>17</v>
      </c>
      <c r="G225" s="23">
        <v>0</v>
      </c>
      <c r="H225" s="24">
        <v>100</v>
      </c>
      <c r="I225" s="24">
        <f t="shared" si="71"/>
        <v>100</v>
      </c>
      <c r="J225" s="80">
        <v>0</v>
      </c>
      <c r="K225" s="23">
        <f t="shared" si="72"/>
        <v>100</v>
      </c>
    </row>
    <row r="226" spans="1:11" ht="22.5" x14ac:dyDescent="0.2">
      <c r="A226" s="25" t="s">
        <v>4</v>
      </c>
      <c r="B226" s="17">
        <v>4260125</v>
      </c>
      <c r="C226" s="26" t="s">
        <v>7</v>
      </c>
      <c r="D226" s="17" t="s">
        <v>5</v>
      </c>
      <c r="E226" s="17" t="s">
        <v>5</v>
      </c>
      <c r="F226" s="27" t="s">
        <v>67</v>
      </c>
      <c r="G226" s="18">
        <v>0</v>
      </c>
      <c r="H226" s="19">
        <v>20</v>
      </c>
      <c r="I226" s="19">
        <f t="shared" si="71"/>
        <v>20</v>
      </c>
      <c r="J226" s="78">
        <v>0</v>
      </c>
      <c r="K226" s="18">
        <f t="shared" si="72"/>
        <v>20</v>
      </c>
    </row>
    <row r="227" spans="1:11" ht="13.5" thickBot="1" x14ac:dyDescent="0.25">
      <c r="A227" s="52"/>
      <c r="B227" s="29"/>
      <c r="C227" s="30"/>
      <c r="D227" s="29">
        <v>3419</v>
      </c>
      <c r="E227" s="29">
        <v>5222</v>
      </c>
      <c r="F227" s="31" t="s">
        <v>17</v>
      </c>
      <c r="G227" s="32">
        <v>0</v>
      </c>
      <c r="H227" s="33">
        <v>20</v>
      </c>
      <c r="I227" s="33">
        <f t="shared" si="71"/>
        <v>20</v>
      </c>
      <c r="J227" s="80">
        <v>0</v>
      </c>
      <c r="K227" s="23">
        <f t="shared" si="72"/>
        <v>20</v>
      </c>
    </row>
    <row r="228" spans="1:11" ht="22.5" x14ac:dyDescent="0.2">
      <c r="A228" s="34" t="s">
        <v>4</v>
      </c>
      <c r="B228" s="35">
        <v>4260126</v>
      </c>
      <c r="C228" s="36" t="s">
        <v>7</v>
      </c>
      <c r="D228" s="35" t="s">
        <v>5</v>
      </c>
      <c r="E228" s="35" t="s">
        <v>5</v>
      </c>
      <c r="F228" s="37" t="s">
        <v>68</v>
      </c>
      <c r="G228" s="38">
        <v>0</v>
      </c>
      <c r="H228" s="39">
        <v>100</v>
      </c>
      <c r="I228" s="39">
        <f t="shared" si="71"/>
        <v>100</v>
      </c>
      <c r="J228" s="81">
        <v>0</v>
      </c>
      <c r="K228" s="18">
        <f t="shared" si="72"/>
        <v>100</v>
      </c>
    </row>
    <row r="229" spans="1:11" ht="13.5" thickBot="1" x14ac:dyDescent="0.25">
      <c r="A229" s="44"/>
      <c r="B229" s="41"/>
      <c r="C229" s="42"/>
      <c r="D229" s="41">
        <v>3419</v>
      </c>
      <c r="E229" s="41">
        <v>5222</v>
      </c>
      <c r="F229" s="43" t="s">
        <v>17</v>
      </c>
      <c r="G229" s="23">
        <v>0</v>
      </c>
      <c r="H229" s="24">
        <v>100</v>
      </c>
      <c r="I229" s="24">
        <f t="shared" si="71"/>
        <v>100</v>
      </c>
      <c r="J229" s="80">
        <v>0</v>
      </c>
      <c r="K229" s="23">
        <f t="shared" si="72"/>
        <v>100</v>
      </c>
    </row>
    <row r="230" spans="1:11" ht="22.5" x14ac:dyDescent="0.2">
      <c r="A230" s="25" t="s">
        <v>4</v>
      </c>
      <c r="B230" s="17">
        <v>4260128</v>
      </c>
      <c r="C230" s="26" t="s">
        <v>7</v>
      </c>
      <c r="D230" s="17" t="s">
        <v>5</v>
      </c>
      <c r="E230" s="17" t="s">
        <v>5</v>
      </c>
      <c r="F230" s="27" t="s">
        <v>69</v>
      </c>
      <c r="G230" s="18">
        <v>0</v>
      </c>
      <c r="H230" s="19">
        <v>35</v>
      </c>
      <c r="I230" s="19">
        <f t="shared" si="71"/>
        <v>35</v>
      </c>
      <c r="J230" s="78">
        <v>0</v>
      </c>
      <c r="K230" s="18">
        <f t="shared" si="72"/>
        <v>35</v>
      </c>
    </row>
    <row r="231" spans="1:11" ht="13.5" thickBot="1" x14ac:dyDescent="0.25">
      <c r="A231" s="52"/>
      <c r="B231" s="29"/>
      <c r="C231" s="30"/>
      <c r="D231" s="29">
        <v>3419</v>
      </c>
      <c r="E231" s="29">
        <v>5222</v>
      </c>
      <c r="F231" s="31" t="s">
        <v>17</v>
      </c>
      <c r="G231" s="32">
        <v>0</v>
      </c>
      <c r="H231" s="33">
        <v>35</v>
      </c>
      <c r="I231" s="33">
        <f t="shared" si="71"/>
        <v>35</v>
      </c>
      <c r="J231" s="80">
        <v>0</v>
      </c>
      <c r="K231" s="23">
        <f t="shared" si="72"/>
        <v>35</v>
      </c>
    </row>
    <row r="232" spans="1:11" ht="22.5" x14ac:dyDescent="0.2">
      <c r="A232" s="34" t="s">
        <v>4</v>
      </c>
      <c r="B232" s="35">
        <v>4260129</v>
      </c>
      <c r="C232" s="36" t="s">
        <v>7</v>
      </c>
      <c r="D232" s="35" t="s">
        <v>5</v>
      </c>
      <c r="E232" s="35" t="s">
        <v>5</v>
      </c>
      <c r="F232" s="37" t="s">
        <v>70</v>
      </c>
      <c r="G232" s="38">
        <v>0</v>
      </c>
      <c r="H232" s="39">
        <v>18.75</v>
      </c>
      <c r="I232" s="39">
        <f t="shared" si="71"/>
        <v>18.75</v>
      </c>
      <c r="J232" s="78">
        <v>0</v>
      </c>
      <c r="K232" s="18">
        <f t="shared" si="72"/>
        <v>18.75</v>
      </c>
    </row>
    <row r="233" spans="1:11" ht="13.5" thickBot="1" x14ac:dyDescent="0.25">
      <c r="A233" s="44"/>
      <c r="B233" s="41"/>
      <c r="C233" s="42"/>
      <c r="D233" s="41">
        <v>3419</v>
      </c>
      <c r="E233" s="41">
        <v>5222</v>
      </c>
      <c r="F233" s="43" t="s">
        <v>17</v>
      </c>
      <c r="G233" s="23">
        <v>0</v>
      </c>
      <c r="H233" s="24">
        <v>18.75</v>
      </c>
      <c r="I233" s="24">
        <f t="shared" si="71"/>
        <v>18.75</v>
      </c>
      <c r="J233" s="80">
        <v>0</v>
      </c>
      <c r="K233" s="23">
        <f t="shared" si="72"/>
        <v>18.75</v>
      </c>
    </row>
    <row r="234" spans="1:11" ht="33.75" x14ac:dyDescent="0.2">
      <c r="A234" s="25" t="s">
        <v>4</v>
      </c>
      <c r="B234" s="17">
        <v>4260130</v>
      </c>
      <c r="C234" s="26" t="s">
        <v>7</v>
      </c>
      <c r="D234" s="17" t="s">
        <v>5</v>
      </c>
      <c r="E234" s="17" t="s">
        <v>5</v>
      </c>
      <c r="F234" s="27" t="s">
        <v>71</v>
      </c>
      <c r="G234" s="18">
        <v>0</v>
      </c>
      <c r="H234" s="19">
        <v>50</v>
      </c>
      <c r="I234" s="19">
        <f t="shared" si="71"/>
        <v>50</v>
      </c>
      <c r="J234" s="78">
        <v>0</v>
      </c>
      <c r="K234" s="18">
        <f t="shared" si="72"/>
        <v>50</v>
      </c>
    </row>
    <row r="235" spans="1:11" ht="13.5" thickBot="1" x14ac:dyDescent="0.25">
      <c r="A235" s="52"/>
      <c r="B235" s="29"/>
      <c r="C235" s="30"/>
      <c r="D235" s="29">
        <v>3419</v>
      </c>
      <c r="E235" s="29">
        <v>5222</v>
      </c>
      <c r="F235" s="31" t="s">
        <v>17</v>
      </c>
      <c r="G235" s="32">
        <v>0</v>
      </c>
      <c r="H235" s="33">
        <v>50</v>
      </c>
      <c r="I235" s="33">
        <f t="shared" si="71"/>
        <v>50</v>
      </c>
      <c r="J235" s="80">
        <v>0</v>
      </c>
      <c r="K235" s="23">
        <f t="shared" si="72"/>
        <v>50</v>
      </c>
    </row>
    <row r="236" spans="1:11" ht="33.75" x14ac:dyDescent="0.2">
      <c r="A236" s="34" t="s">
        <v>4</v>
      </c>
      <c r="B236" s="35">
        <v>4260134</v>
      </c>
      <c r="C236" s="36" t="s">
        <v>7</v>
      </c>
      <c r="D236" s="35" t="s">
        <v>5</v>
      </c>
      <c r="E236" s="35" t="s">
        <v>5</v>
      </c>
      <c r="F236" s="37" t="s">
        <v>72</v>
      </c>
      <c r="G236" s="38">
        <v>0</v>
      </c>
      <c r="H236" s="39">
        <v>45</v>
      </c>
      <c r="I236" s="39">
        <f t="shared" si="71"/>
        <v>45</v>
      </c>
      <c r="J236" s="78">
        <v>0</v>
      </c>
      <c r="K236" s="18">
        <f t="shared" si="72"/>
        <v>45</v>
      </c>
    </row>
    <row r="237" spans="1:11" ht="13.5" thickBot="1" x14ac:dyDescent="0.25">
      <c r="A237" s="44"/>
      <c r="B237" s="41"/>
      <c r="C237" s="42"/>
      <c r="D237" s="41">
        <v>3419</v>
      </c>
      <c r="E237" s="41">
        <v>5222</v>
      </c>
      <c r="F237" s="43" t="s">
        <v>17</v>
      </c>
      <c r="G237" s="23">
        <v>0</v>
      </c>
      <c r="H237" s="24">
        <v>45</v>
      </c>
      <c r="I237" s="24">
        <f t="shared" si="71"/>
        <v>45</v>
      </c>
      <c r="J237" s="80">
        <v>0</v>
      </c>
      <c r="K237" s="23">
        <f t="shared" si="72"/>
        <v>45</v>
      </c>
    </row>
    <row r="238" spans="1:11" ht="33.75" x14ac:dyDescent="0.2">
      <c r="A238" s="25" t="s">
        <v>4</v>
      </c>
      <c r="B238" s="17">
        <v>4260135</v>
      </c>
      <c r="C238" s="26" t="s">
        <v>7</v>
      </c>
      <c r="D238" s="17" t="s">
        <v>5</v>
      </c>
      <c r="E238" s="17" t="s">
        <v>5</v>
      </c>
      <c r="F238" s="27" t="s">
        <v>73</v>
      </c>
      <c r="G238" s="18">
        <v>0</v>
      </c>
      <c r="H238" s="19">
        <v>27.5</v>
      </c>
      <c r="I238" s="19">
        <f t="shared" si="71"/>
        <v>27.5</v>
      </c>
      <c r="J238" s="78">
        <v>0</v>
      </c>
      <c r="K238" s="18">
        <f t="shared" si="72"/>
        <v>27.5</v>
      </c>
    </row>
    <row r="239" spans="1:11" ht="13.5" thickBot="1" x14ac:dyDescent="0.25">
      <c r="A239" s="52"/>
      <c r="B239" s="29"/>
      <c r="C239" s="30"/>
      <c r="D239" s="29">
        <v>3419</v>
      </c>
      <c r="E239" s="29">
        <v>5222</v>
      </c>
      <c r="F239" s="31" t="s">
        <v>17</v>
      </c>
      <c r="G239" s="32">
        <v>0</v>
      </c>
      <c r="H239" s="33">
        <v>27.5</v>
      </c>
      <c r="I239" s="33">
        <f t="shared" si="71"/>
        <v>27.5</v>
      </c>
      <c r="J239" s="80">
        <v>0</v>
      </c>
      <c r="K239" s="23">
        <f t="shared" si="72"/>
        <v>27.5</v>
      </c>
    </row>
    <row r="240" spans="1:11" ht="22.5" x14ac:dyDescent="0.2">
      <c r="A240" s="34" t="s">
        <v>4</v>
      </c>
      <c r="B240" s="35">
        <v>4260136</v>
      </c>
      <c r="C240" s="36" t="s">
        <v>7</v>
      </c>
      <c r="D240" s="35" t="s">
        <v>5</v>
      </c>
      <c r="E240" s="35" t="s">
        <v>5</v>
      </c>
      <c r="F240" s="37" t="s">
        <v>74</v>
      </c>
      <c r="G240" s="38">
        <v>0</v>
      </c>
      <c r="H240" s="39">
        <v>11.5</v>
      </c>
      <c r="I240" s="39">
        <f t="shared" si="71"/>
        <v>11.5</v>
      </c>
      <c r="J240" s="78">
        <v>0</v>
      </c>
      <c r="K240" s="18">
        <f t="shared" si="72"/>
        <v>11.5</v>
      </c>
    </row>
    <row r="241" spans="1:11" ht="13.5" thickBot="1" x14ac:dyDescent="0.25">
      <c r="A241" s="44"/>
      <c r="B241" s="41"/>
      <c r="C241" s="42"/>
      <c r="D241" s="41">
        <v>3419</v>
      </c>
      <c r="E241" s="41">
        <v>5222</v>
      </c>
      <c r="F241" s="43" t="s">
        <v>17</v>
      </c>
      <c r="G241" s="23">
        <v>0</v>
      </c>
      <c r="H241" s="24">
        <v>11.5</v>
      </c>
      <c r="I241" s="24">
        <f t="shared" si="71"/>
        <v>11.5</v>
      </c>
      <c r="J241" s="80">
        <v>0</v>
      </c>
      <c r="K241" s="23">
        <f t="shared" si="72"/>
        <v>11.5</v>
      </c>
    </row>
    <row r="242" spans="1:11" ht="22.5" x14ac:dyDescent="0.2">
      <c r="A242" s="25" t="s">
        <v>4</v>
      </c>
      <c r="B242" s="17">
        <v>4260141</v>
      </c>
      <c r="C242" s="26" t="s">
        <v>7</v>
      </c>
      <c r="D242" s="17" t="s">
        <v>5</v>
      </c>
      <c r="E242" s="17" t="s">
        <v>5</v>
      </c>
      <c r="F242" s="27" t="s">
        <v>75</v>
      </c>
      <c r="G242" s="18">
        <v>0</v>
      </c>
      <c r="H242" s="19">
        <v>40</v>
      </c>
      <c r="I242" s="19">
        <f t="shared" si="71"/>
        <v>40</v>
      </c>
      <c r="J242" s="78">
        <v>0</v>
      </c>
      <c r="K242" s="18">
        <f t="shared" si="72"/>
        <v>40</v>
      </c>
    </row>
    <row r="243" spans="1:11" ht="13.5" thickBot="1" x14ac:dyDescent="0.25">
      <c r="A243" s="52"/>
      <c r="B243" s="29"/>
      <c r="C243" s="30"/>
      <c r="D243" s="29">
        <v>3419</v>
      </c>
      <c r="E243" s="29">
        <v>5222</v>
      </c>
      <c r="F243" s="31" t="s">
        <v>17</v>
      </c>
      <c r="G243" s="32">
        <v>0</v>
      </c>
      <c r="H243" s="33">
        <v>40</v>
      </c>
      <c r="I243" s="33">
        <f t="shared" si="71"/>
        <v>40</v>
      </c>
      <c r="J243" s="80">
        <v>0</v>
      </c>
      <c r="K243" s="23">
        <f t="shared" si="72"/>
        <v>40</v>
      </c>
    </row>
    <row r="244" spans="1:11" ht="22.5" x14ac:dyDescent="0.2">
      <c r="A244" s="34" t="s">
        <v>4</v>
      </c>
      <c r="B244" s="35">
        <v>4260142</v>
      </c>
      <c r="C244" s="36" t="s">
        <v>7</v>
      </c>
      <c r="D244" s="35" t="s">
        <v>5</v>
      </c>
      <c r="E244" s="35" t="s">
        <v>5</v>
      </c>
      <c r="F244" s="37" t="s">
        <v>76</v>
      </c>
      <c r="G244" s="38">
        <v>0</v>
      </c>
      <c r="H244" s="39">
        <v>29</v>
      </c>
      <c r="I244" s="39">
        <f t="shared" si="71"/>
        <v>29</v>
      </c>
      <c r="J244" s="81">
        <v>0</v>
      </c>
      <c r="K244" s="18">
        <f t="shared" si="72"/>
        <v>29</v>
      </c>
    </row>
    <row r="245" spans="1:11" ht="13.5" thickBot="1" x14ac:dyDescent="0.25">
      <c r="A245" s="44"/>
      <c r="B245" s="41"/>
      <c r="C245" s="42"/>
      <c r="D245" s="41">
        <v>3419</v>
      </c>
      <c r="E245" s="41">
        <v>5222</v>
      </c>
      <c r="F245" s="43" t="s">
        <v>17</v>
      </c>
      <c r="G245" s="23">
        <v>0</v>
      </c>
      <c r="H245" s="24">
        <v>29</v>
      </c>
      <c r="I245" s="24">
        <f t="shared" si="71"/>
        <v>29</v>
      </c>
      <c r="J245" s="80">
        <v>0</v>
      </c>
      <c r="K245" s="23">
        <f t="shared" si="72"/>
        <v>29</v>
      </c>
    </row>
    <row r="246" spans="1:11" ht="33.75" x14ac:dyDescent="0.2">
      <c r="A246" s="25" t="s">
        <v>4</v>
      </c>
      <c r="B246" s="17">
        <v>4260143</v>
      </c>
      <c r="C246" s="26" t="s">
        <v>7</v>
      </c>
      <c r="D246" s="17" t="s">
        <v>5</v>
      </c>
      <c r="E246" s="17" t="s">
        <v>5</v>
      </c>
      <c r="F246" s="27" t="s">
        <v>77</v>
      </c>
      <c r="G246" s="18">
        <v>0</v>
      </c>
      <c r="H246" s="19">
        <v>39.5</v>
      </c>
      <c r="I246" s="19">
        <f t="shared" si="71"/>
        <v>39.5</v>
      </c>
      <c r="J246" s="78">
        <v>0</v>
      </c>
      <c r="K246" s="18">
        <f t="shared" si="72"/>
        <v>39.5</v>
      </c>
    </row>
    <row r="247" spans="1:11" ht="13.5" thickBot="1" x14ac:dyDescent="0.25">
      <c r="A247" s="52"/>
      <c r="B247" s="29"/>
      <c r="C247" s="30"/>
      <c r="D247" s="29">
        <v>3419</v>
      </c>
      <c r="E247" s="29">
        <v>5222</v>
      </c>
      <c r="F247" s="31" t="s">
        <v>17</v>
      </c>
      <c r="G247" s="32">
        <v>0</v>
      </c>
      <c r="H247" s="33">
        <v>39.5</v>
      </c>
      <c r="I247" s="33">
        <f t="shared" si="71"/>
        <v>39.5</v>
      </c>
      <c r="J247" s="80">
        <v>0</v>
      </c>
      <c r="K247" s="23">
        <f t="shared" si="72"/>
        <v>39.5</v>
      </c>
    </row>
    <row r="248" spans="1:11" ht="22.5" x14ac:dyDescent="0.2">
      <c r="A248" s="34" t="s">
        <v>4</v>
      </c>
      <c r="B248" s="35">
        <v>4260144</v>
      </c>
      <c r="C248" s="36" t="s">
        <v>7</v>
      </c>
      <c r="D248" s="35" t="s">
        <v>5</v>
      </c>
      <c r="E248" s="35" t="s">
        <v>5</v>
      </c>
      <c r="F248" s="37" t="s">
        <v>78</v>
      </c>
      <c r="G248" s="38">
        <v>0</v>
      </c>
      <c r="H248" s="39">
        <v>24.75</v>
      </c>
      <c r="I248" s="39">
        <f t="shared" si="71"/>
        <v>24.75</v>
      </c>
      <c r="J248" s="78">
        <v>0</v>
      </c>
      <c r="K248" s="18">
        <f t="shared" si="72"/>
        <v>24.75</v>
      </c>
    </row>
    <row r="249" spans="1:11" ht="13.5" thickBot="1" x14ac:dyDescent="0.25">
      <c r="A249" s="44"/>
      <c r="B249" s="41"/>
      <c r="C249" s="42"/>
      <c r="D249" s="41">
        <v>3419</v>
      </c>
      <c r="E249" s="41">
        <v>5222</v>
      </c>
      <c r="F249" s="43" t="s">
        <v>17</v>
      </c>
      <c r="G249" s="23">
        <v>0</v>
      </c>
      <c r="H249" s="24">
        <v>24.75</v>
      </c>
      <c r="I249" s="24">
        <f t="shared" si="71"/>
        <v>24.75</v>
      </c>
      <c r="J249" s="80">
        <v>0</v>
      </c>
      <c r="K249" s="23">
        <f t="shared" si="72"/>
        <v>24.75</v>
      </c>
    </row>
    <row r="250" spans="1:11" ht="33.75" x14ac:dyDescent="0.2">
      <c r="A250" s="25" t="s">
        <v>4</v>
      </c>
      <c r="B250" s="17">
        <v>4260145</v>
      </c>
      <c r="C250" s="26" t="s">
        <v>7</v>
      </c>
      <c r="D250" s="17" t="s">
        <v>5</v>
      </c>
      <c r="E250" s="17" t="s">
        <v>5</v>
      </c>
      <c r="F250" s="27" t="s">
        <v>79</v>
      </c>
      <c r="G250" s="18">
        <v>0</v>
      </c>
      <c r="H250" s="19">
        <v>15</v>
      </c>
      <c r="I250" s="19">
        <f t="shared" si="71"/>
        <v>15</v>
      </c>
      <c r="J250" s="78">
        <v>0</v>
      </c>
      <c r="K250" s="18">
        <f t="shared" si="72"/>
        <v>15</v>
      </c>
    </row>
    <row r="251" spans="1:11" ht="13.5" thickBot="1" x14ac:dyDescent="0.25">
      <c r="A251" s="52"/>
      <c r="B251" s="29"/>
      <c r="C251" s="30"/>
      <c r="D251" s="29">
        <v>3419</v>
      </c>
      <c r="E251" s="29">
        <v>5222</v>
      </c>
      <c r="F251" s="31" t="s">
        <v>17</v>
      </c>
      <c r="G251" s="32">
        <v>0</v>
      </c>
      <c r="H251" s="33">
        <v>15</v>
      </c>
      <c r="I251" s="33">
        <f t="shared" si="71"/>
        <v>15</v>
      </c>
      <c r="J251" s="80">
        <v>0</v>
      </c>
      <c r="K251" s="23">
        <f t="shared" si="72"/>
        <v>15</v>
      </c>
    </row>
    <row r="252" spans="1:11" ht="33.75" x14ac:dyDescent="0.2">
      <c r="A252" s="34" t="s">
        <v>4</v>
      </c>
      <c r="B252" s="35">
        <v>4260146</v>
      </c>
      <c r="C252" s="36" t="s">
        <v>7</v>
      </c>
      <c r="D252" s="35" t="s">
        <v>5</v>
      </c>
      <c r="E252" s="35" t="s">
        <v>5</v>
      </c>
      <c r="F252" s="37" t="s">
        <v>80</v>
      </c>
      <c r="G252" s="38">
        <v>0</v>
      </c>
      <c r="H252" s="39">
        <v>11.75</v>
      </c>
      <c r="I252" s="39">
        <f t="shared" si="71"/>
        <v>11.75</v>
      </c>
      <c r="J252" s="78">
        <v>0</v>
      </c>
      <c r="K252" s="18">
        <f t="shared" si="72"/>
        <v>11.75</v>
      </c>
    </row>
    <row r="253" spans="1:11" ht="13.5" thickBot="1" x14ac:dyDescent="0.25">
      <c r="A253" s="44"/>
      <c r="B253" s="41"/>
      <c r="C253" s="42"/>
      <c r="D253" s="41">
        <v>3419</v>
      </c>
      <c r="E253" s="41">
        <v>5222</v>
      </c>
      <c r="F253" s="43" t="s">
        <v>17</v>
      </c>
      <c r="G253" s="23">
        <v>0</v>
      </c>
      <c r="H253" s="24">
        <v>11.75</v>
      </c>
      <c r="I253" s="24">
        <f t="shared" si="71"/>
        <v>11.75</v>
      </c>
      <c r="J253" s="80">
        <v>0</v>
      </c>
      <c r="K253" s="23">
        <f t="shared" si="72"/>
        <v>11.75</v>
      </c>
    </row>
    <row r="254" spans="1:11" ht="22.5" x14ac:dyDescent="0.2">
      <c r="A254" s="25" t="s">
        <v>4</v>
      </c>
      <c r="B254" s="17">
        <v>4260147</v>
      </c>
      <c r="C254" s="26" t="s">
        <v>7</v>
      </c>
      <c r="D254" s="17" t="s">
        <v>5</v>
      </c>
      <c r="E254" s="17" t="s">
        <v>5</v>
      </c>
      <c r="F254" s="27" t="s">
        <v>81</v>
      </c>
      <c r="G254" s="18">
        <v>0</v>
      </c>
      <c r="H254" s="19">
        <v>20</v>
      </c>
      <c r="I254" s="19">
        <f t="shared" si="71"/>
        <v>20</v>
      </c>
      <c r="J254" s="78">
        <v>0</v>
      </c>
      <c r="K254" s="18">
        <f t="shared" si="72"/>
        <v>20</v>
      </c>
    </row>
    <row r="255" spans="1:11" ht="13.5" thickBot="1" x14ac:dyDescent="0.25">
      <c r="A255" s="52"/>
      <c r="B255" s="29"/>
      <c r="C255" s="30"/>
      <c r="D255" s="29">
        <v>3419</v>
      </c>
      <c r="E255" s="29">
        <v>5222</v>
      </c>
      <c r="F255" s="31" t="s">
        <v>17</v>
      </c>
      <c r="G255" s="32">
        <v>0</v>
      </c>
      <c r="H255" s="33">
        <v>20</v>
      </c>
      <c r="I255" s="33">
        <f t="shared" si="71"/>
        <v>20</v>
      </c>
      <c r="J255" s="80">
        <v>0</v>
      </c>
      <c r="K255" s="23">
        <f t="shared" si="72"/>
        <v>20</v>
      </c>
    </row>
    <row r="256" spans="1:11" ht="22.5" x14ac:dyDescent="0.2">
      <c r="A256" s="34" t="s">
        <v>4</v>
      </c>
      <c r="B256" s="35">
        <v>4260148</v>
      </c>
      <c r="C256" s="36" t="s">
        <v>7</v>
      </c>
      <c r="D256" s="35" t="s">
        <v>5</v>
      </c>
      <c r="E256" s="35" t="s">
        <v>5</v>
      </c>
      <c r="F256" s="37" t="s">
        <v>82</v>
      </c>
      <c r="G256" s="38">
        <v>0</v>
      </c>
      <c r="H256" s="39">
        <v>11.75</v>
      </c>
      <c r="I256" s="39">
        <f t="shared" si="71"/>
        <v>11.75</v>
      </c>
      <c r="J256" s="78">
        <v>0</v>
      </c>
      <c r="K256" s="18">
        <f t="shared" si="72"/>
        <v>11.75</v>
      </c>
    </row>
    <row r="257" spans="1:11" ht="13.5" thickBot="1" x14ac:dyDescent="0.25">
      <c r="A257" s="44"/>
      <c r="B257" s="41"/>
      <c r="C257" s="42"/>
      <c r="D257" s="41">
        <v>3419</v>
      </c>
      <c r="E257" s="41">
        <v>5222</v>
      </c>
      <c r="F257" s="43" t="s">
        <v>17</v>
      </c>
      <c r="G257" s="23">
        <v>0</v>
      </c>
      <c r="H257" s="24">
        <v>11.75</v>
      </c>
      <c r="I257" s="24">
        <f t="shared" si="71"/>
        <v>11.75</v>
      </c>
      <c r="J257" s="80">
        <v>0</v>
      </c>
      <c r="K257" s="23">
        <f t="shared" si="72"/>
        <v>11.75</v>
      </c>
    </row>
    <row r="258" spans="1:11" ht="22.5" x14ac:dyDescent="0.2">
      <c r="A258" s="14" t="s">
        <v>4</v>
      </c>
      <c r="B258" s="26">
        <v>4260149</v>
      </c>
      <c r="C258" s="26" t="s">
        <v>7</v>
      </c>
      <c r="D258" s="17" t="s">
        <v>5</v>
      </c>
      <c r="E258" s="17" t="s">
        <v>5</v>
      </c>
      <c r="F258" s="27" t="s">
        <v>83</v>
      </c>
      <c r="G258" s="18">
        <v>0</v>
      </c>
      <c r="H258" s="19">
        <v>22.5</v>
      </c>
      <c r="I258" s="19">
        <f t="shared" si="71"/>
        <v>22.5</v>
      </c>
      <c r="J258" s="78">
        <v>0</v>
      </c>
      <c r="K258" s="18">
        <f t="shared" si="72"/>
        <v>22.5</v>
      </c>
    </row>
    <row r="259" spans="1:11" ht="13.5" thickBot="1" x14ac:dyDescent="0.25">
      <c r="A259" s="77"/>
      <c r="B259" s="29"/>
      <c r="C259" s="30"/>
      <c r="D259" s="29">
        <v>3419</v>
      </c>
      <c r="E259" s="29">
        <v>5222</v>
      </c>
      <c r="F259" s="31" t="s">
        <v>17</v>
      </c>
      <c r="G259" s="32">
        <v>0</v>
      </c>
      <c r="H259" s="33">
        <v>22.5</v>
      </c>
      <c r="I259" s="33">
        <f t="shared" si="71"/>
        <v>22.5</v>
      </c>
      <c r="J259" s="80">
        <v>0</v>
      </c>
      <c r="K259" s="23">
        <f t="shared" si="72"/>
        <v>22.5</v>
      </c>
    </row>
    <row r="260" spans="1:11" ht="45" x14ac:dyDescent="0.2">
      <c r="A260" s="34" t="s">
        <v>4</v>
      </c>
      <c r="B260" s="35">
        <v>4260150</v>
      </c>
      <c r="C260" s="36" t="s">
        <v>7</v>
      </c>
      <c r="D260" s="35" t="s">
        <v>5</v>
      </c>
      <c r="E260" s="35" t="s">
        <v>5</v>
      </c>
      <c r="F260" s="37" t="s">
        <v>84</v>
      </c>
      <c r="G260" s="38">
        <v>0</v>
      </c>
      <c r="H260" s="39">
        <v>20.5</v>
      </c>
      <c r="I260" s="39">
        <f t="shared" si="71"/>
        <v>20.5</v>
      </c>
      <c r="J260" s="78">
        <v>0</v>
      </c>
      <c r="K260" s="18">
        <f t="shared" si="72"/>
        <v>20.5</v>
      </c>
    </row>
    <row r="261" spans="1:11" ht="13.5" thickBot="1" x14ac:dyDescent="0.25">
      <c r="A261" s="52"/>
      <c r="B261" s="29"/>
      <c r="C261" s="30"/>
      <c r="D261" s="29">
        <v>3419</v>
      </c>
      <c r="E261" s="29">
        <v>5222</v>
      </c>
      <c r="F261" s="31" t="s">
        <v>17</v>
      </c>
      <c r="G261" s="32">
        <v>0</v>
      </c>
      <c r="H261" s="33">
        <v>20.5</v>
      </c>
      <c r="I261" s="33">
        <f t="shared" si="71"/>
        <v>20.5</v>
      </c>
      <c r="J261" s="79">
        <v>0</v>
      </c>
      <c r="K261" s="32">
        <f t="shared" si="72"/>
        <v>20.5</v>
      </c>
    </row>
    <row r="262" spans="1:11" ht="22.5" x14ac:dyDescent="0.2">
      <c r="A262" s="25" t="s">
        <v>4</v>
      </c>
      <c r="B262" s="17">
        <v>4260151</v>
      </c>
      <c r="C262" s="26" t="s">
        <v>7</v>
      </c>
      <c r="D262" s="17" t="s">
        <v>5</v>
      </c>
      <c r="E262" s="17" t="s">
        <v>5</v>
      </c>
      <c r="F262" s="27" t="s">
        <v>85</v>
      </c>
      <c r="G262" s="18">
        <v>0</v>
      </c>
      <c r="H262" s="19">
        <v>50</v>
      </c>
      <c r="I262" s="19">
        <f t="shared" si="71"/>
        <v>50</v>
      </c>
      <c r="J262" s="81">
        <v>0</v>
      </c>
      <c r="K262" s="18">
        <f t="shared" si="72"/>
        <v>50</v>
      </c>
    </row>
    <row r="263" spans="1:11" ht="13.5" thickBot="1" x14ac:dyDescent="0.25">
      <c r="A263" s="52"/>
      <c r="B263" s="29"/>
      <c r="C263" s="30"/>
      <c r="D263" s="29">
        <v>3419</v>
      </c>
      <c r="E263" s="29">
        <v>5222</v>
      </c>
      <c r="F263" s="31" t="s">
        <v>17</v>
      </c>
      <c r="G263" s="32">
        <v>0</v>
      </c>
      <c r="H263" s="33">
        <v>50</v>
      </c>
      <c r="I263" s="33">
        <f t="shared" si="71"/>
        <v>50</v>
      </c>
      <c r="J263" s="80">
        <v>0</v>
      </c>
      <c r="K263" s="23">
        <f t="shared" si="72"/>
        <v>50</v>
      </c>
    </row>
    <row r="264" spans="1:11" ht="22.5" x14ac:dyDescent="0.2">
      <c r="A264" s="34" t="s">
        <v>4</v>
      </c>
      <c r="B264" s="35">
        <v>4260155</v>
      </c>
      <c r="C264" s="36" t="s">
        <v>7</v>
      </c>
      <c r="D264" s="35" t="s">
        <v>5</v>
      </c>
      <c r="E264" s="35" t="s">
        <v>5</v>
      </c>
      <c r="F264" s="37" t="s">
        <v>86</v>
      </c>
      <c r="G264" s="38">
        <v>0</v>
      </c>
      <c r="H264" s="39">
        <v>15.900000000000006</v>
      </c>
      <c r="I264" s="39">
        <f t="shared" si="71"/>
        <v>15.900000000000006</v>
      </c>
      <c r="J264" s="78">
        <v>0</v>
      </c>
      <c r="K264" s="18">
        <f t="shared" si="72"/>
        <v>15.900000000000006</v>
      </c>
    </row>
    <row r="265" spans="1:11" ht="13.5" thickBot="1" x14ac:dyDescent="0.25">
      <c r="A265" s="44"/>
      <c r="B265" s="41"/>
      <c r="C265" s="42"/>
      <c r="D265" s="41">
        <v>3419</v>
      </c>
      <c r="E265" s="41">
        <v>5222</v>
      </c>
      <c r="F265" s="43" t="s">
        <v>17</v>
      </c>
      <c r="G265" s="23">
        <v>0</v>
      </c>
      <c r="H265" s="24">
        <v>15.900000000000006</v>
      </c>
      <c r="I265" s="24">
        <f t="shared" ref="I265:I327" si="73">+G265+H265</f>
        <v>15.900000000000006</v>
      </c>
      <c r="J265" s="80">
        <v>0</v>
      </c>
      <c r="K265" s="23">
        <f t="shared" si="72"/>
        <v>15.900000000000006</v>
      </c>
    </row>
    <row r="266" spans="1:11" ht="22.5" x14ac:dyDescent="0.2">
      <c r="A266" s="25" t="s">
        <v>4</v>
      </c>
      <c r="B266" s="17">
        <v>4260156</v>
      </c>
      <c r="C266" s="26" t="s">
        <v>7</v>
      </c>
      <c r="D266" s="17" t="s">
        <v>5</v>
      </c>
      <c r="E266" s="17" t="s">
        <v>5</v>
      </c>
      <c r="F266" s="27" t="s">
        <v>87</v>
      </c>
      <c r="G266" s="18">
        <v>0</v>
      </c>
      <c r="H266" s="19">
        <v>10.5</v>
      </c>
      <c r="I266" s="19">
        <f t="shared" si="73"/>
        <v>10.5</v>
      </c>
      <c r="J266" s="78">
        <v>0</v>
      </c>
      <c r="K266" s="18">
        <f t="shared" si="72"/>
        <v>10.5</v>
      </c>
    </row>
    <row r="267" spans="1:11" ht="13.5" thickBot="1" x14ac:dyDescent="0.25">
      <c r="A267" s="52"/>
      <c r="B267" s="29"/>
      <c r="C267" s="30"/>
      <c r="D267" s="29">
        <v>3419</v>
      </c>
      <c r="E267" s="29">
        <v>5222</v>
      </c>
      <c r="F267" s="31" t="s">
        <v>17</v>
      </c>
      <c r="G267" s="32">
        <v>0</v>
      </c>
      <c r="H267" s="33">
        <v>10.5</v>
      </c>
      <c r="I267" s="33">
        <f t="shared" si="73"/>
        <v>10.5</v>
      </c>
      <c r="J267" s="80">
        <v>0</v>
      </c>
      <c r="K267" s="23">
        <f t="shared" si="72"/>
        <v>10.5</v>
      </c>
    </row>
    <row r="268" spans="1:11" ht="33.75" x14ac:dyDescent="0.2">
      <c r="A268" s="34" t="s">
        <v>4</v>
      </c>
      <c r="B268" s="35">
        <v>4260157</v>
      </c>
      <c r="C268" s="36" t="s">
        <v>7</v>
      </c>
      <c r="D268" s="35" t="s">
        <v>5</v>
      </c>
      <c r="E268" s="35" t="s">
        <v>5</v>
      </c>
      <c r="F268" s="37" t="s">
        <v>88</v>
      </c>
      <c r="G268" s="38">
        <v>0</v>
      </c>
      <c r="H268" s="39">
        <v>18.724999999999994</v>
      </c>
      <c r="I268" s="39">
        <f t="shared" si="73"/>
        <v>18.724999999999994</v>
      </c>
      <c r="J268" s="78">
        <v>0</v>
      </c>
      <c r="K268" s="18">
        <f t="shared" si="72"/>
        <v>18.724999999999994</v>
      </c>
    </row>
    <row r="269" spans="1:11" ht="13.5" thickBot="1" x14ac:dyDescent="0.25">
      <c r="A269" s="44"/>
      <c r="B269" s="41"/>
      <c r="C269" s="42"/>
      <c r="D269" s="41">
        <v>3419</v>
      </c>
      <c r="E269" s="41">
        <v>5222</v>
      </c>
      <c r="F269" s="43" t="s">
        <v>17</v>
      </c>
      <c r="G269" s="23">
        <v>0</v>
      </c>
      <c r="H269" s="24">
        <v>18.724999999999994</v>
      </c>
      <c r="I269" s="24">
        <f t="shared" si="73"/>
        <v>18.724999999999994</v>
      </c>
      <c r="J269" s="80">
        <v>0</v>
      </c>
      <c r="K269" s="23">
        <f t="shared" si="72"/>
        <v>18.724999999999994</v>
      </c>
    </row>
    <row r="270" spans="1:11" ht="33.75" x14ac:dyDescent="0.2">
      <c r="A270" s="25" t="s">
        <v>4</v>
      </c>
      <c r="B270" s="17">
        <v>4260158</v>
      </c>
      <c r="C270" s="26" t="s">
        <v>7</v>
      </c>
      <c r="D270" s="17" t="s">
        <v>5</v>
      </c>
      <c r="E270" s="17" t="s">
        <v>5</v>
      </c>
      <c r="F270" s="27" t="s">
        <v>89</v>
      </c>
      <c r="G270" s="18">
        <v>0</v>
      </c>
      <c r="H270" s="19">
        <v>11.549999999999997</v>
      </c>
      <c r="I270" s="19">
        <f t="shared" si="73"/>
        <v>11.549999999999997</v>
      </c>
      <c r="J270" s="78">
        <v>0</v>
      </c>
      <c r="K270" s="18">
        <f t="shared" si="72"/>
        <v>11.549999999999997</v>
      </c>
    </row>
    <row r="271" spans="1:11" ht="13.5" thickBot="1" x14ac:dyDescent="0.25">
      <c r="A271" s="52"/>
      <c r="B271" s="29"/>
      <c r="C271" s="30"/>
      <c r="D271" s="29">
        <v>3419</v>
      </c>
      <c r="E271" s="29">
        <v>5222</v>
      </c>
      <c r="F271" s="31" t="s">
        <v>17</v>
      </c>
      <c r="G271" s="32">
        <v>0</v>
      </c>
      <c r="H271" s="33">
        <v>11.549999999999997</v>
      </c>
      <c r="I271" s="33">
        <f t="shared" si="73"/>
        <v>11.549999999999997</v>
      </c>
      <c r="J271" s="80">
        <v>0</v>
      </c>
      <c r="K271" s="23">
        <f t="shared" si="72"/>
        <v>11.549999999999997</v>
      </c>
    </row>
    <row r="272" spans="1:11" ht="33.75" x14ac:dyDescent="0.2">
      <c r="A272" s="34" t="s">
        <v>4</v>
      </c>
      <c r="B272" s="35">
        <v>4260159</v>
      </c>
      <c r="C272" s="36" t="s">
        <v>7</v>
      </c>
      <c r="D272" s="35" t="s">
        <v>5</v>
      </c>
      <c r="E272" s="35" t="s">
        <v>5</v>
      </c>
      <c r="F272" s="37" t="s">
        <v>90</v>
      </c>
      <c r="G272" s="38">
        <v>0</v>
      </c>
      <c r="H272" s="39">
        <v>18.105000000000018</v>
      </c>
      <c r="I272" s="39">
        <f t="shared" si="73"/>
        <v>18.105000000000018</v>
      </c>
      <c r="J272" s="78">
        <v>0</v>
      </c>
      <c r="K272" s="18">
        <f t="shared" si="72"/>
        <v>18.105000000000018</v>
      </c>
    </row>
    <row r="273" spans="1:11" ht="13.5" thickBot="1" x14ac:dyDescent="0.25">
      <c r="A273" s="44"/>
      <c r="B273" s="41"/>
      <c r="C273" s="42"/>
      <c r="D273" s="41">
        <v>3419</v>
      </c>
      <c r="E273" s="41">
        <v>5222</v>
      </c>
      <c r="F273" s="43" t="s">
        <v>17</v>
      </c>
      <c r="G273" s="23">
        <v>0</v>
      </c>
      <c r="H273" s="24">
        <v>18.105000000000018</v>
      </c>
      <c r="I273" s="24">
        <f t="shared" si="73"/>
        <v>18.105000000000018</v>
      </c>
      <c r="J273" s="80">
        <v>0</v>
      </c>
      <c r="K273" s="23">
        <f t="shared" si="72"/>
        <v>18.105000000000018</v>
      </c>
    </row>
    <row r="274" spans="1:11" ht="33.75" x14ac:dyDescent="0.2">
      <c r="A274" s="25" t="s">
        <v>4</v>
      </c>
      <c r="B274" s="17">
        <v>4260160</v>
      </c>
      <c r="C274" s="26" t="s">
        <v>7</v>
      </c>
      <c r="D274" s="17" t="s">
        <v>5</v>
      </c>
      <c r="E274" s="17" t="s">
        <v>5</v>
      </c>
      <c r="F274" s="27" t="s">
        <v>91</v>
      </c>
      <c r="G274" s="18">
        <v>0</v>
      </c>
      <c r="H274" s="19">
        <v>18</v>
      </c>
      <c r="I274" s="19">
        <f t="shared" si="73"/>
        <v>18</v>
      </c>
      <c r="J274" s="78">
        <v>0</v>
      </c>
      <c r="K274" s="18">
        <f t="shared" si="72"/>
        <v>18</v>
      </c>
    </row>
    <row r="275" spans="1:11" ht="13.5" thickBot="1" x14ac:dyDescent="0.25">
      <c r="A275" s="52"/>
      <c r="B275" s="29"/>
      <c r="C275" s="30"/>
      <c r="D275" s="29">
        <v>3419</v>
      </c>
      <c r="E275" s="29">
        <v>5222</v>
      </c>
      <c r="F275" s="31" t="s">
        <v>17</v>
      </c>
      <c r="G275" s="32">
        <v>0</v>
      </c>
      <c r="H275" s="33">
        <v>18</v>
      </c>
      <c r="I275" s="33">
        <f t="shared" si="73"/>
        <v>18</v>
      </c>
      <c r="J275" s="80">
        <v>0</v>
      </c>
      <c r="K275" s="23">
        <f t="shared" si="72"/>
        <v>18</v>
      </c>
    </row>
    <row r="276" spans="1:11" ht="33.75" x14ac:dyDescent="0.2">
      <c r="A276" s="34" t="s">
        <v>4</v>
      </c>
      <c r="B276" s="35">
        <v>4260162</v>
      </c>
      <c r="C276" s="36" t="s">
        <v>7</v>
      </c>
      <c r="D276" s="35" t="s">
        <v>5</v>
      </c>
      <c r="E276" s="35" t="s">
        <v>5</v>
      </c>
      <c r="F276" s="37" t="s">
        <v>92</v>
      </c>
      <c r="G276" s="38">
        <v>0</v>
      </c>
      <c r="H276" s="39">
        <v>15</v>
      </c>
      <c r="I276" s="39">
        <f t="shared" si="73"/>
        <v>15</v>
      </c>
      <c r="J276" s="81">
        <v>0</v>
      </c>
      <c r="K276" s="18">
        <f t="shared" si="72"/>
        <v>15</v>
      </c>
    </row>
    <row r="277" spans="1:11" ht="13.5" thickBot="1" x14ac:dyDescent="0.25">
      <c r="A277" s="44"/>
      <c r="B277" s="41"/>
      <c r="C277" s="42"/>
      <c r="D277" s="41">
        <v>3419</v>
      </c>
      <c r="E277" s="41">
        <v>5222</v>
      </c>
      <c r="F277" s="43" t="s">
        <v>17</v>
      </c>
      <c r="G277" s="23">
        <v>0</v>
      </c>
      <c r="H277" s="24">
        <v>15</v>
      </c>
      <c r="I277" s="24">
        <f t="shared" si="73"/>
        <v>15</v>
      </c>
      <c r="J277" s="80">
        <v>0</v>
      </c>
      <c r="K277" s="23">
        <f t="shared" ref="K277:K329" si="74">+I277+J277</f>
        <v>15</v>
      </c>
    </row>
    <row r="278" spans="1:11" ht="33.75" x14ac:dyDescent="0.2">
      <c r="A278" s="25" t="s">
        <v>4</v>
      </c>
      <c r="B278" s="17">
        <v>4260163</v>
      </c>
      <c r="C278" s="56" t="s">
        <v>7</v>
      </c>
      <c r="D278" s="48" t="s">
        <v>5</v>
      </c>
      <c r="E278" s="57" t="s">
        <v>5</v>
      </c>
      <c r="F278" s="49" t="s">
        <v>93</v>
      </c>
      <c r="G278" s="18">
        <v>0</v>
      </c>
      <c r="H278" s="19">
        <v>26</v>
      </c>
      <c r="I278" s="19">
        <f t="shared" si="73"/>
        <v>26</v>
      </c>
      <c r="J278" s="78">
        <v>0</v>
      </c>
      <c r="K278" s="18">
        <f t="shared" si="74"/>
        <v>26</v>
      </c>
    </row>
    <row r="279" spans="1:11" ht="13.5" thickBot="1" x14ac:dyDescent="0.25">
      <c r="A279" s="52"/>
      <c r="B279" s="53"/>
      <c r="C279" s="58"/>
      <c r="D279" s="59">
        <v>3419</v>
      </c>
      <c r="E279" s="53">
        <v>5222</v>
      </c>
      <c r="F279" s="63" t="s">
        <v>17</v>
      </c>
      <c r="G279" s="32">
        <v>0</v>
      </c>
      <c r="H279" s="33">
        <v>26</v>
      </c>
      <c r="I279" s="33">
        <f t="shared" si="73"/>
        <v>26</v>
      </c>
      <c r="J279" s="80">
        <v>0</v>
      </c>
      <c r="K279" s="23">
        <f t="shared" si="74"/>
        <v>26</v>
      </c>
    </row>
    <row r="280" spans="1:11" ht="22.5" x14ac:dyDescent="0.2">
      <c r="A280" s="34" t="s">
        <v>4</v>
      </c>
      <c r="B280" s="35">
        <v>4260164</v>
      </c>
      <c r="C280" s="60" t="s">
        <v>7</v>
      </c>
      <c r="D280" s="46" t="s">
        <v>5</v>
      </c>
      <c r="E280" s="47" t="s">
        <v>5</v>
      </c>
      <c r="F280" s="61" t="s">
        <v>94</v>
      </c>
      <c r="G280" s="38">
        <v>0</v>
      </c>
      <c r="H280" s="39">
        <v>100</v>
      </c>
      <c r="I280" s="39">
        <f t="shared" si="73"/>
        <v>100</v>
      </c>
      <c r="J280" s="78">
        <v>0</v>
      </c>
      <c r="K280" s="18">
        <f t="shared" si="74"/>
        <v>100</v>
      </c>
    </row>
    <row r="281" spans="1:11" ht="13.5" thickBot="1" x14ac:dyDescent="0.25">
      <c r="A281" s="44"/>
      <c r="B281" s="21"/>
      <c r="C281" s="62"/>
      <c r="D281" s="20">
        <v>3419</v>
      </c>
      <c r="E281" s="21">
        <v>5222</v>
      </c>
      <c r="F281" s="22" t="s">
        <v>17</v>
      </c>
      <c r="G281" s="23">
        <v>0</v>
      </c>
      <c r="H281" s="24">
        <v>100</v>
      </c>
      <c r="I281" s="24">
        <f t="shared" si="73"/>
        <v>100</v>
      </c>
      <c r="J281" s="80">
        <v>0</v>
      </c>
      <c r="K281" s="23">
        <f t="shared" si="74"/>
        <v>100</v>
      </c>
    </row>
    <row r="282" spans="1:11" ht="22.5" x14ac:dyDescent="0.2">
      <c r="A282" s="25" t="s">
        <v>4</v>
      </c>
      <c r="B282" s="17">
        <v>4260165</v>
      </c>
      <c r="C282" s="56" t="s">
        <v>7</v>
      </c>
      <c r="D282" s="48" t="s">
        <v>5</v>
      </c>
      <c r="E282" s="57" t="s">
        <v>5</v>
      </c>
      <c r="F282" s="49" t="s">
        <v>95</v>
      </c>
      <c r="G282" s="18">
        <v>0</v>
      </c>
      <c r="H282" s="19">
        <v>19.5</v>
      </c>
      <c r="I282" s="19">
        <f t="shared" si="73"/>
        <v>19.5</v>
      </c>
      <c r="J282" s="78">
        <v>0</v>
      </c>
      <c r="K282" s="18">
        <f t="shared" si="74"/>
        <v>19.5</v>
      </c>
    </row>
    <row r="283" spans="1:11" ht="13.5" thickBot="1" x14ac:dyDescent="0.25">
      <c r="A283" s="52"/>
      <c r="B283" s="53"/>
      <c r="C283" s="58"/>
      <c r="D283" s="59">
        <v>3419</v>
      </c>
      <c r="E283" s="53">
        <v>5222</v>
      </c>
      <c r="F283" s="63" t="s">
        <v>17</v>
      </c>
      <c r="G283" s="32">
        <v>0</v>
      </c>
      <c r="H283" s="33">
        <v>19.5</v>
      </c>
      <c r="I283" s="33">
        <f t="shared" si="73"/>
        <v>19.5</v>
      </c>
      <c r="J283" s="80">
        <v>0</v>
      </c>
      <c r="K283" s="23">
        <f t="shared" si="74"/>
        <v>19.5</v>
      </c>
    </row>
    <row r="284" spans="1:11" x14ac:dyDescent="0.2">
      <c r="A284" s="34" t="s">
        <v>4</v>
      </c>
      <c r="B284" s="35">
        <v>4260166</v>
      </c>
      <c r="C284" s="60" t="s">
        <v>7</v>
      </c>
      <c r="D284" s="46" t="s">
        <v>5</v>
      </c>
      <c r="E284" s="47" t="s">
        <v>5</v>
      </c>
      <c r="F284" s="61" t="s">
        <v>96</v>
      </c>
      <c r="G284" s="38">
        <v>0</v>
      </c>
      <c r="H284" s="39">
        <v>18</v>
      </c>
      <c r="I284" s="39">
        <f t="shared" si="73"/>
        <v>18</v>
      </c>
      <c r="J284" s="78">
        <v>0</v>
      </c>
      <c r="K284" s="18">
        <f t="shared" si="74"/>
        <v>18</v>
      </c>
    </row>
    <row r="285" spans="1:11" ht="13.5" thickBot="1" x14ac:dyDescent="0.25">
      <c r="A285" s="44"/>
      <c r="B285" s="21"/>
      <c r="C285" s="62"/>
      <c r="D285" s="20">
        <v>3419</v>
      </c>
      <c r="E285" s="21">
        <v>5222</v>
      </c>
      <c r="F285" s="22" t="s">
        <v>17</v>
      </c>
      <c r="G285" s="23">
        <v>0</v>
      </c>
      <c r="H285" s="24">
        <v>18</v>
      </c>
      <c r="I285" s="24">
        <f t="shared" si="73"/>
        <v>18</v>
      </c>
      <c r="J285" s="80">
        <v>0</v>
      </c>
      <c r="K285" s="23">
        <f t="shared" si="74"/>
        <v>18</v>
      </c>
    </row>
    <row r="286" spans="1:11" ht="22.5" x14ac:dyDescent="0.2">
      <c r="A286" s="25" t="s">
        <v>4</v>
      </c>
      <c r="B286" s="17">
        <v>4260175</v>
      </c>
      <c r="C286" s="56" t="s">
        <v>7</v>
      </c>
      <c r="D286" s="48" t="s">
        <v>5</v>
      </c>
      <c r="E286" s="57" t="s">
        <v>5</v>
      </c>
      <c r="F286" s="49" t="s">
        <v>97</v>
      </c>
      <c r="G286" s="18">
        <v>0</v>
      </c>
      <c r="H286" s="19">
        <v>10.5</v>
      </c>
      <c r="I286" s="19">
        <f t="shared" si="73"/>
        <v>10.5</v>
      </c>
      <c r="J286" s="78">
        <v>0</v>
      </c>
      <c r="K286" s="18">
        <f t="shared" si="74"/>
        <v>10.5</v>
      </c>
    </row>
    <row r="287" spans="1:11" ht="13.5" thickBot="1" x14ac:dyDescent="0.25">
      <c r="A287" s="52"/>
      <c r="B287" s="53"/>
      <c r="C287" s="58"/>
      <c r="D287" s="59">
        <v>3419</v>
      </c>
      <c r="E287" s="53">
        <v>5222</v>
      </c>
      <c r="F287" s="63" t="s">
        <v>17</v>
      </c>
      <c r="G287" s="32">
        <v>0</v>
      </c>
      <c r="H287" s="33">
        <v>10.5</v>
      </c>
      <c r="I287" s="33">
        <f t="shared" si="73"/>
        <v>10.5</v>
      </c>
      <c r="J287" s="80">
        <v>0</v>
      </c>
      <c r="K287" s="23">
        <f t="shared" si="74"/>
        <v>10.5</v>
      </c>
    </row>
    <row r="288" spans="1:11" ht="45" x14ac:dyDescent="0.2">
      <c r="A288" s="34" t="s">
        <v>4</v>
      </c>
      <c r="B288" s="35">
        <v>4260177</v>
      </c>
      <c r="C288" s="60" t="s">
        <v>7</v>
      </c>
      <c r="D288" s="46" t="s">
        <v>5</v>
      </c>
      <c r="E288" s="47" t="s">
        <v>5</v>
      </c>
      <c r="F288" s="61" t="s">
        <v>98</v>
      </c>
      <c r="G288" s="38">
        <v>0</v>
      </c>
      <c r="H288" s="39">
        <v>16.224999999999994</v>
      </c>
      <c r="I288" s="39">
        <f t="shared" si="73"/>
        <v>16.224999999999994</v>
      </c>
      <c r="J288" s="78">
        <v>0</v>
      </c>
      <c r="K288" s="18">
        <f t="shared" si="74"/>
        <v>16.224999999999994</v>
      </c>
    </row>
    <row r="289" spans="1:11" ht="13.5" thickBot="1" x14ac:dyDescent="0.25">
      <c r="A289" s="44"/>
      <c r="B289" s="21"/>
      <c r="C289" s="62"/>
      <c r="D289" s="20">
        <v>3419</v>
      </c>
      <c r="E289" s="21">
        <v>5222</v>
      </c>
      <c r="F289" s="22" t="s">
        <v>17</v>
      </c>
      <c r="G289" s="23">
        <v>0</v>
      </c>
      <c r="H289" s="24">
        <v>16.224999999999994</v>
      </c>
      <c r="I289" s="24">
        <f t="shared" si="73"/>
        <v>16.224999999999994</v>
      </c>
      <c r="J289" s="80">
        <v>0</v>
      </c>
      <c r="K289" s="23">
        <f t="shared" si="74"/>
        <v>16.224999999999994</v>
      </c>
    </row>
    <row r="290" spans="1:11" ht="22.5" x14ac:dyDescent="0.2">
      <c r="A290" s="25" t="s">
        <v>4</v>
      </c>
      <c r="B290" s="17">
        <v>4260178</v>
      </c>
      <c r="C290" s="56" t="s">
        <v>7</v>
      </c>
      <c r="D290" s="48" t="s">
        <v>5</v>
      </c>
      <c r="E290" s="57" t="s">
        <v>5</v>
      </c>
      <c r="F290" s="49" t="s">
        <v>99</v>
      </c>
      <c r="G290" s="18">
        <v>0</v>
      </c>
      <c r="H290" s="19">
        <v>14.5</v>
      </c>
      <c r="I290" s="19">
        <f t="shared" si="73"/>
        <v>14.5</v>
      </c>
      <c r="J290" s="78">
        <v>0</v>
      </c>
      <c r="K290" s="18">
        <f t="shared" si="74"/>
        <v>14.5</v>
      </c>
    </row>
    <row r="291" spans="1:11" ht="13.5" thickBot="1" x14ac:dyDescent="0.25">
      <c r="A291" s="52"/>
      <c r="B291" s="53"/>
      <c r="C291" s="58"/>
      <c r="D291" s="59">
        <v>3419</v>
      </c>
      <c r="E291" s="53">
        <v>5222</v>
      </c>
      <c r="F291" s="63" t="s">
        <v>17</v>
      </c>
      <c r="G291" s="32">
        <v>0</v>
      </c>
      <c r="H291" s="33">
        <v>14.5</v>
      </c>
      <c r="I291" s="33">
        <f t="shared" si="73"/>
        <v>14.5</v>
      </c>
      <c r="J291" s="80">
        <v>0</v>
      </c>
      <c r="K291" s="23">
        <f t="shared" si="74"/>
        <v>14.5</v>
      </c>
    </row>
    <row r="292" spans="1:11" ht="22.5" x14ac:dyDescent="0.2">
      <c r="A292" s="34" t="s">
        <v>4</v>
      </c>
      <c r="B292" s="35">
        <v>4260180</v>
      </c>
      <c r="C292" s="60" t="s">
        <v>7</v>
      </c>
      <c r="D292" s="46" t="s">
        <v>5</v>
      </c>
      <c r="E292" s="47" t="s">
        <v>5</v>
      </c>
      <c r="F292" s="61" t="s">
        <v>100</v>
      </c>
      <c r="G292" s="38">
        <v>0</v>
      </c>
      <c r="H292" s="39">
        <v>15</v>
      </c>
      <c r="I292" s="39">
        <f t="shared" si="73"/>
        <v>15</v>
      </c>
      <c r="J292" s="81">
        <v>0</v>
      </c>
      <c r="K292" s="18">
        <f t="shared" si="74"/>
        <v>15</v>
      </c>
    </row>
    <row r="293" spans="1:11" ht="13.5" thickBot="1" x14ac:dyDescent="0.25">
      <c r="A293" s="44"/>
      <c r="B293" s="21"/>
      <c r="C293" s="62"/>
      <c r="D293" s="20">
        <v>3419</v>
      </c>
      <c r="E293" s="21">
        <v>5222</v>
      </c>
      <c r="F293" s="22" t="s">
        <v>17</v>
      </c>
      <c r="G293" s="23">
        <v>0</v>
      </c>
      <c r="H293" s="24">
        <v>15</v>
      </c>
      <c r="I293" s="24">
        <f t="shared" si="73"/>
        <v>15</v>
      </c>
      <c r="J293" s="80">
        <v>0</v>
      </c>
      <c r="K293" s="23">
        <f t="shared" si="74"/>
        <v>15</v>
      </c>
    </row>
    <row r="294" spans="1:11" ht="22.5" x14ac:dyDescent="0.2">
      <c r="A294" s="25" t="s">
        <v>4</v>
      </c>
      <c r="B294" s="17">
        <v>4260182</v>
      </c>
      <c r="C294" s="56" t="s">
        <v>7</v>
      </c>
      <c r="D294" s="48" t="s">
        <v>5</v>
      </c>
      <c r="E294" s="57" t="s">
        <v>5</v>
      </c>
      <c r="F294" s="49" t="s">
        <v>101</v>
      </c>
      <c r="G294" s="18">
        <v>0</v>
      </c>
      <c r="H294" s="19">
        <v>42.5</v>
      </c>
      <c r="I294" s="19">
        <f t="shared" si="73"/>
        <v>42.5</v>
      </c>
      <c r="J294" s="78">
        <v>0</v>
      </c>
      <c r="K294" s="18">
        <f t="shared" si="74"/>
        <v>42.5</v>
      </c>
    </row>
    <row r="295" spans="1:11" ht="13.5" thickBot="1" x14ac:dyDescent="0.25">
      <c r="A295" s="52"/>
      <c r="B295" s="53"/>
      <c r="C295" s="58"/>
      <c r="D295" s="59">
        <v>3419</v>
      </c>
      <c r="E295" s="53">
        <v>5222</v>
      </c>
      <c r="F295" s="63" t="s">
        <v>17</v>
      </c>
      <c r="G295" s="32">
        <v>0</v>
      </c>
      <c r="H295" s="33">
        <v>42.5</v>
      </c>
      <c r="I295" s="33">
        <f t="shared" si="73"/>
        <v>42.5</v>
      </c>
      <c r="J295" s="80">
        <v>0</v>
      </c>
      <c r="K295" s="23">
        <f t="shared" si="74"/>
        <v>42.5</v>
      </c>
    </row>
    <row r="296" spans="1:11" ht="22.5" x14ac:dyDescent="0.2">
      <c r="A296" s="34" t="s">
        <v>4</v>
      </c>
      <c r="B296" s="35">
        <v>4260186</v>
      </c>
      <c r="C296" s="60" t="s">
        <v>7</v>
      </c>
      <c r="D296" s="46" t="s">
        <v>5</v>
      </c>
      <c r="E296" s="47" t="s">
        <v>5</v>
      </c>
      <c r="F296" s="61" t="s">
        <v>102</v>
      </c>
      <c r="G296" s="38">
        <v>0</v>
      </c>
      <c r="H296" s="39">
        <v>100</v>
      </c>
      <c r="I296" s="39">
        <f t="shared" si="73"/>
        <v>100</v>
      </c>
      <c r="J296" s="78">
        <v>0</v>
      </c>
      <c r="K296" s="18">
        <f t="shared" si="74"/>
        <v>100</v>
      </c>
    </row>
    <row r="297" spans="1:11" ht="13.5" thickBot="1" x14ac:dyDescent="0.25">
      <c r="A297" s="44"/>
      <c r="B297" s="21"/>
      <c r="C297" s="62"/>
      <c r="D297" s="20">
        <v>3419</v>
      </c>
      <c r="E297" s="21">
        <v>5222</v>
      </c>
      <c r="F297" s="22" t="s">
        <v>17</v>
      </c>
      <c r="G297" s="23">
        <v>0</v>
      </c>
      <c r="H297" s="24">
        <v>100</v>
      </c>
      <c r="I297" s="24">
        <f t="shared" si="73"/>
        <v>100</v>
      </c>
      <c r="J297" s="80">
        <v>0</v>
      </c>
      <c r="K297" s="23">
        <f t="shared" si="74"/>
        <v>100</v>
      </c>
    </row>
    <row r="298" spans="1:11" ht="33.75" x14ac:dyDescent="0.2">
      <c r="A298" s="25" t="s">
        <v>4</v>
      </c>
      <c r="B298" s="17">
        <v>4260188</v>
      </c>
      <c r="C298" s="56" t="s">
        <v>7</v>
      </c>
      <c r="D298" s="48" t="s">
        <v>5</v>
      </c>
      <c r="E298" s="57" t="s">
        <v>5</v>
      </c>
      <c r="F298" s="49" t="s">
        <v>103</v>
      </c>
      <c r="G298" s="18">
        <v>0</v>
      </c>
      <c r="H298" s="19">
        <v>120</v>
      </c>
      <c r="I298" s="19">
        <f t="shared" si="73"/>
        <v>120</v>
      </c>
      <c r="J298" s="78">
        <v>0</v>
      </c>
      <c r="K298" s="18">
        <f t="shared" si="74"/>
        <v>120</v>
      </c>
    </row>
    <row r="299" spans="1:11" ht="13.5" thickBot="1" x14ac:dyDescent="0.25">
      <c r="A299" s="52"/>
      <c r="B299" s="53"/>
      <c r="C299" s="58"/>
      <c r="D299" s="59">
        <v>3419</v>
      </c>
      <c r="E299" s="53">
        <v>5222</v>
      </c>
      <c r="F299" s="63" t="s">
        <v>17</v>
      </c>
      <c r="G299" s="32">
        <v>0</v>
      </c>
      <c r="H299" s="33">
        <v>120</v>
      </c>
      <c r="I299" s="33">
        <f t="shared" si="73"/>
        <v>120</v>
      </c>
      <c r="J299" s="80">
        <v>0</v>
      </c>
      <c r="K299" s="23">
        <f t="shared" si="74"/>
        <v>120</v>
      </c>
    </row>
    <row r="300" spans="1:11" ht="33.75" x14ac:dyDescent="0.2">
      <c r="A300" s="34" t="s">
        <v>4</v>
      </c>
      <c r="B300" s="35">
        <v>4260191</v>
      </c>
      <c r="C300" s="60" t="s">
        <v>7</v>
      </c>
      <c r="D300" s="46" t="s">
        <v>5</v>
      </c>
      <c r="E300" s="47" t="s">
        <v>5</v>
      </c>
      <c r="F300" s="61" t="s">
        <v>104</v>
      </c>
      <c r="G300" s="38">
        <v>0</v>
      </c>
      <c r="H300" s="39">
        <v>17.5</v>
      </c>
      <c r="I300" s="39">
        <f t="shared" si="73"/>
        <v>17.5</v>
      </c>
      <c r="J300" s="78">
        <v>0</v>
      </c>
      <c r="K300" s="18">
        <f t="shared" si="74"/>
        <v>17.5</v>
      </c>
    </row>
    <row r="301" spans="1:11" ht="13.5" thickBot="1" x14ac:dyDescent="0.25">
      <c r="A301" s="44"/>
      <c r="B301" s="21"/>
      <c r="C301" s="62"/>
      <c r="D301" s="20">
        <v>3419</v>
      </c>
      <c r="E301" s="21">
        <v>5222</v>
      </c>
      <c r="F301" s="22" t="s">
        <v>17</v>
      </c>
      <c r="G301" s="23">
        <v>0</v>
      </c>
      <c r="H301" s="24">
        <v>17.5</v>
      </c>
      <c r="I301" s="24">
        <f t="shared" si="73"/>
        <v>17.5</v>
      </c>
      <c r="J301" s="80">
        <v>0</v>
      </c>
      <c r="K301" s="23">
        <f t="shared" si="74"/>
        <v>17.5</v>
      </c>
    </row>
    <row r="302" spans="1:11" ht="33.75" x14ac:dyDescent="0.2">
      <c r="A302" s="25" t="s">
        <v>4</v>
      </c>
      <c r="B302" s="17">
        <v>4260200</v>
      </c>
      <c r="C302" s="56" t="s">
        <v>7</v>
      </c>
      <c r="D302" s="48" t="s">
        <v>5</v>
      </c>
      <c r="E302" s="57" t="s">
        <v>5</v>
      </c>
      <c r="F302" s="49" t="s">
        <v>105</v>
      </c>
      <c r="G302" s="18">
        <v>0</v>
      </c>
      <c r="H302" s="19">
        <v>100</v>
      </c>
      <c r="I302" s="19">
        <f t="shared" si="73"/>
        <v>100</v>
      </c>
      <c r="J302" s="78">
        <v>0</v>
      </c>
      <c r="K302" s="18">
        <f t="shared" si="74"/>
        <v>100</v>
      </c>
    </row>
    <row r="303" spans="1:11" ht="13.5" thickBot="1" x14ac:dyDescent="0.25">
      <c r="A303" s="52"/>
      <c r="B303" s="53"/>
      <c r="C303" s="58"/>
      <c r="D303" s="59">
        <v>3419</v>
      </c>
      <c r="E303" s="53">
        <v>5222</v>
      </c>
      <c r="F303" s="63" t="s">
        <v>17</v>
      </c>
      <c r="G303" s="32">
        <v>0</v>
      </c>
      <c r="H303" s="33">
        <v>100</v>
      </c>
      <c r="I303" s="33">
        <f t="shared" si="73"/>
        <v>100</v>
      </c>
      <c r="J303" s="80">
        <v>0</v>
      </c>
      <c r="K303" s="23">
        <f t="shared" si="74"/>
        <v>100</v>
      </c>
    </row>
    <row r="304" spans="1:11" ht="33.75" x14ac:dyDescent="0.2">
      <c r="A304" s="34" t="s">
        <v>4</v>
      </c>
      <c r="B304" s="35">
        <v>4260207</v>
      </c>
      <c r="C304" s="60" t="s">
        <v>7</v>
      </c>
      <c r="D304" s="46" t="s">
        <v>5</v>
      </c>
      <c r="E304" s="47" t="s">
        <v>5</v>
      </c>
      <c r="F304" s="61" t="s">
        <v>106</v>
      </c>
      <c r="G304" s="38">
        <v>0</v>
      </c>
      <c r="H304" s="39">
        <v>16.25</v>
      </c>
      <c r="I304" s="39">
        <f t="shared" si="73"/>
        <v>16.25</v>
      </c>
      <c r="J304" s="78">
        <v>0</v>
      </c>
      <c r="K304" s="18">
        <f t="shared" si="74"/>
        <v>16.25</v>
      </c>
    </row>
    <row r="305" spans="1:11" ht="13.5" thickBot="1" x14ac:dyDescent="0.25">
      <c r="A305" s="44"/>
      <c r="B305" s="21"/>
      <c r="C305" s="62"/>
      <c r="D305" s="20">
        <v>3419</v>
      </c>
      <c r="E305" s="21">
        <v>5222</v>
      </c>
      <c r="F305" s="22" t="s">
        <v>17</v>
      </c>
      <c r="G305" s="23">
        <v>0</v>
      </c>
      <c r="H305" s="24">
        <v>16.25</v>
      </c>
      <c r="I305" s="24">
        <f t="shared" si="73"/>
        <v>16.25</v>
      </c>
      <c r="J305" s="80">
        <v>0</v>
      </c>
      <c r="K305" s="23">
        <f t="shared" si="74"/>
        <v>16.25</v>
      </c>
    </row>
    <row r="306" spans="1:11" ht="33.75" x14ac:dyDescent="0.2">
      <c r="A306" s="25" t="s">
        <v>4</v>
      </c>
      <c r="B306" s="17">
        <v>4260215</v>
      </c>
      <c r="C306" s="56" t="s">
        <v>7</v>
      </c>
      <c r="D306" s="48" t="s">
        <v>5</v>
      </c>
      <c r="E306" s="57" t="s">
        <v>5</v>
      </c>
      <c r="F306" s="49" t="s">
        <v>107</v>
      </c>
      <c r="G306" s="18">
        <v>0</v>
      </c>
      <c r="H306" s="19">
        <v>115</v>
      </c>
      <c r="I306" s="19">
        <f t="shared" si="73"/>
        <v>115</v>
      </c>
      <c r="J306" s="81">
        <v>0</v>
      </c>
      <c r="K306" s="18">
        <f t="shared" si="74"/>
        <v>115</v>
      </c>
    </row>
    <row r="307" spans="1:11" ht="13.5" thickBot="1" x14ac:dyDescent="0.25">
      <c r="A307" s="52"/>
      <c r="B307" s="53"/>
      <c r="C307" s="58"/>
      <c r="D307" s="59">
        <v>3419</v>
      </c>
      <c r="E307" s="53">
        <v>5222</v>
      </c>
      <c r="F307" s="63" t="s">
        <v>17</v>
      </c>
      <c r="G307" s="32">
        <v>0</v>
      </c>
      <c r="H307" s="33">
        <v>115</v>
      </c>
      <c r="I307" s="33">
        <f t="shared" si="73"/>
        <v>115</v>
      </c>
      <c r="J307" s="80">
        <v>0</v>
      </c>
      <c r="K307" s="23">
        <f t="shared" si="74"/>
        <v>115</v>
      </c>
    </row>
    <row r="308" spans="1:11" ht="22.5" x14ac:dyDescent="0.2">
      <c r="A308" s="34" t="s">
        <v>4</v>
      </c>
      <c r="B308" s="35">
        <v>4260216</v>
      </c>
      <c r="C308" s="60" t="s">
        <v>7</v>
      </c>
      <c r="D308" s="46" t="s">
        <v>5</v>
      </c>
      <c r="E308" s="47" t="s">
        <v>5</v>
      </c>
      <c r="F308" s="61" t="s">
        <v>108</v>
      </c>
      <c r="G308" s="38">
        <v>0</v>
      </c>
      <c r="H308" s="39">
        <v>15</v>
      </c>
      <c r="I308" s="39">
        <f t="shared" si="73"/>
        <v>15</v>
      </c>
      <c r="J308" s="78">
        <v>0</v>
      </c>
      <c r="K308" s="18">
        <f t="shared" si="74"/>
        <v>15</v>
      </c>
    </row>
    <row r="309" spans="1:11" ht="13.5" thickBot="1" x14ac:dyDescent="0.25">
      <c r="A309" s="44"/>
      <c r="B309" s="21"/>
      <c r="C309" s="62"/>
      <c r="D309" s="20">
        <v>3419</v>
      </c>
      <c r="E309" s="21">
        <v>5222</v>
      </c>
      <c r="F309" s="22" t="s">
        <v>17</v>
      </c>
      <c r="G309" s="23">
        <v>0</v>
      </c>
      <c r="H309" s="24">
        <v>15</v>
      </c>
      <c r="I309" s="24">
        <f t="shared" si="73"/>
        <v>15</v>
      </c>
      <c r="J309" s="80">
        <v>0</v>
      </c>
      <c r="K309" s="23">
        <f t="shared" si="74"/>
        <v>15</v>
      </c>
    </row>
    <row r="310" spans="1:11" ht="33.75" x14ac:dyDescent="0.2">
      <c r="A310" s="25" t="s">
        <v>4</v>
      </c>
      <c r="B310" s="17">
        <v>4260217</v>
      </c>
      <c r="C310" s="56" t="s">
        <v>7</v>
      </c>
      <c r="D310" s="48" t="s">
        <v>5</v>
      </c>
      <c r="E310" s="57" t="s">
        <v>5</v>
      </c>
      <c r="F310" s="49" t="s">
        <v>109</v>
      </c>
      <c r="G310" s="18">
        <v>0</v>
      </c>
      <c r="H310" s="19">
        <v>100</v>
      </c>
      <c r="I310" s="19">
        <f t="shared" si="73"/>
        <v>100</v>
      </c>
      <c r="J310" s="78">
        <v>0</v>
      </c>
      <c r="K310" s="18">
        <f t="shared" si="74"/>
        <v>100</v>
      </c>
    </row>
    <row r="311" spans="1:11" ht="13.5" thickBot="1" x14ac:dyDescent="0.25">
      <c r="A311" s="52"/>
      <c r="B311" s="53"/>
      <c r="C311" s="58"/>
      <c r="D311" s="59">
        <v>3419</v>
      </c>
      <c r="E311" s="53">
        <v>5222</v>
      </c>
      <c r="F311" s="63" t="s">
        <v>17</v>
      </c>
      <c r="G311" s="32">
        <v>0</v>
      </c>
      <c r="H311" s="33">
        <v>100</v>
      </c>
      <c r="I311" s="33">
        <f t="shared" si="73"/>
        <v>100</v>
      </c>
      <c r="J311" s="79">
        <v>0</v>
      </c>
      <c r="K311" s="32">
        <f t="shared" si="74"/>
        <v>100</v>
      </c>
    </row>
    <row r="312" spans="1:11" ht="33.75" x14ac:dyDescent="0.2">
      <c r="A312" s="34" t="s">
        <v>4</v>
      </c>
      <c r="B312" s="35">
        <v>4260218</v>
      </c>
      <c r="C312" s="60" t="s">
        <v>7</v>
      </c>
      <c r="D312" s="46" t="s">
        <v>5</v>
      </c>
      <c r="E312" s="47" t="s">
        <v>5</v>
      </c>
      <c r="F312" s="61" t="s">
        <v>110</v>
      </c>
      <c r="G312" s="38">
        <v>0</v>
      </c>
      <c r="H312" s="39">
        <v>100</v>
      </c>
      <c r="I312" s="39">
        <f t="shared" si="73"/>
        <v>100</v>
      </c>
      <c r="J312" s="78">
        <v>0</v>
      </c>
      <c r="K312" s="18">
        <f t="shared" si="74"/>
        <v>100</v>
      </c>
    </row>
    <row r="313" spans="1:11" ht="13.5" thickBot="1" x14ac:dyDescent="0.25">
      <c r="A313" s="44"/>
      <c r="B313" s="21"/>
      <c r="C313" s="62"/>
      <c r="D313" s="20">
        <v>3419</v>
      </c>
      <c r="E313" s="21">
        <v>5222</v>
      </c>
      <c r="F313" s="22" t="s">
        <v>17</v>
      </c>
      <c r="G313" s="23">
        <v>0</v>
      </c>
      <c r="H313" s="24">
        <v>100</v>
      </c>
      <c r="I313" s="24">
        <f t="shared" si="73"/>
        <v>100</v>
      </c>
      <c r="J313" s="80">
        <v>0</v>
      </c>
      <c r="K313" s="23">
        <f t="shared" si="74"/>
        <v>100</v>
      </c>
    </row>
    <row r="314" spans="1:11" ht="33.75" x14ac:dyDescent="0.2">
      <c r="A314" s="25" t="s">
        <v>4</v>
      </c>
      <c r="B314" s="17">
        <v>4260222</v>
      </c>
      <c r="C314" s="56" t="s">
        <v>7</v>
      </c>
      <c r="D314" s="48" t="s">
        <v>5</v>
      </c>
      <c r="E314" s="57" t="s">
        <v>5</v>
      </c>
      <c r="F314" s="49" t="s">
        <v>111</v>
      </c>
      <c r="G314" s="18">
        <v>0</v>
      </c>
      <c r="H314" s="19">
        <v>27.5</v>
      </c>
      <c r="I314" s="19">
        <f t="shared" si="73"/>
        <v>27.5</v>
      </c>
      <c r="J314" s="78">
        <v>0</v>
      </c>
      <c r="K314" s="18">
        <f t="shared" si="74"/>
        <v>27.5</v>
      </c>
    </row>
    <row r="315" spans="1:11" ht="13.5" thickBot="1" x14ac:dyDescent="0.25">
      <c r="A315" s="52"/>
      <c r="B315" s="53"/>
      <c r="C315" s="58"/>
      <c r="D315" s="59">
        <v>3419</v>
      </c>
      <c r="E315" s="53">
        <v>5222</v>
      </c>
      <c r="F315" s="63" t="s">
        <v>17</v>
      </c>
      <c r="G315" s="32">
        <v>0</v>
      </c>
      <c r="H315" s="33">
        <v>27.5</v>
      </c>
      <c r="I315" s="33">
        <f t="shared" si="73"/>
        <v>27.5</v>
      </c>
      <c r="J315" s="80">
        <v>0</v>
      </c>
      <c r="K315" s="23">
        <f t="shared" si="74"/>
        <v>27.5</v>
      </c>
    </row>
    <row r="316" spans="1:11" ht="33.75" x14ac:dyDescent="0.2">
      <c r="A316" s="34" t="s">
        <v>4</v>
      </c>
      <c r="B316" s="35">
        <v>4260224</v>
      </c>
      <c r="C316" s="60" t="s">
        <v>7</v>
      </c>
      <c r="D316" s="46" t="s">
        <v>5</v>
      </c>
      <c r="E316" s="47" t="s">
        <v>5</v>
      </c>
      <c r="F316" s="61" t="s">
        <v>112</v>
      </c>
      <c r="G316" s="38">
        <v>0</v>
      </c>
      <c r="H316" s="39">
        <v>106.05</v>
      </c>
      <c r="I316" s="39">
        <f t="shared" si="73"/>
        <v>106.05</v>
      </c>
      <c r="J316" s="78">
        <v>0</v>
      </c>
      <c r="K316" s="18">
        <f t="shared" si="74"/>
        <v>106.05</v>
      </c>
    </row>
    <row r="317" spans="1:11" ht="13.5" thickBot="1" x14ac:dyDescent="0.25">
      <c r="A317" s="44"/>
      <c r="B317" s="21"/>
      <c r="C317" s="62"/>
      <c r="D317" s="20">
        <v>3419</v>
      </c>
      <c r="E317" s="21">
        <v>5222</v>
      </c>
      <c r="F317" s="22" t="s">
        <v>17</v>
      </c>
      <c r="G317" s="23">
        <v>0</v>
      </c>
      <c r="H317" s="24">
        <v>106.05</v>
      </c>
      <c r="I317" s="24">
        <f t="shared" si="73"/>
        <v>106.05</v>
      </c>
      <c r="J317" s="80">
        <v>0</v>
      </c>
      <c r="K317" s="23">
        <f t="shared" si="74"/>
        <v>106.05</v>
      </c>
    </row>
    <row r="318" spans="1:11" ht="33.75" x14ac:dyDescent="0.2">
      <c r="A318" s="25" t="s">
        <v>4</v>
      </c>
      <c r="B318" s="17">
        <v>4260227</v>
      </c>
      <c r="C318" s="56" t="s">
        <v>7</v>
      </c>
      <c r="D318" s="48" t="s">
        <v>5</v>
      </c>
      <c r="E318" s="57" t="s">
        <v>5</v>
      </c>
      <c r="F318" s="49" t="s">
        <v>113</v>
      </c>
      <c r="G318" s="18">
        <v>0</v>
      </c>
      <c r="H318" s="19">
        <v>100</v>
      </c>
      <c r="I318" s="19">
        <f t="shared" si="73"/>
        <v>100</v>
      </c>
      <c r="J318" s="78">
        <v>0</v>
      </c>
      <c r="K318" s="18">
        <f t="shared" si="74"/>
        <v>100</v>
      </c>
    </row>
    <row r="319" spans="1:11" ht="13.5" thickBot="1" x14ac:dyDescent="0.25">
      <c r="A319" s="52"/>
      <c r="B319" s="53"/>
      <c r="C319" s="58"/>
      <c r="D319" s="59">
        <v>3419</v>
      </c>
      <c r="E319" s="53">
        <v>5222</v>
      </c>
      <c r="F319" s="63" t="s">
        <v>17</v>
      </c>
      <c r="G319" s="32">
        <v>0</v>
      </c>
      <c r="H319" s="33">
        <v>100</v>
      </c>
      <c r="I319" s="33">
        <f t="shared" si="73"/>
        <v>100</v>
      </c>
      <c r="J319" s="80">
        <v>0</v>
      </c>
      <c r="K319" s="23">
        <f t="shared" si="74"/>
        <v>100</v>
      </c>
    </row>
    <row r="320" spans="1:11" ht="33.75" x14ac:dyDescent="0.2">
      <c r="A320" s="34" t="s">
        <v>4</v>
      </c>
      <c r="B320" s="35">
        <v>4260229</v>
      </c>
      <c r="C320" s="60" t="s">
        <v>7</v>
      </c>
      <c r="D320" s="46" t="s">
        <v>5</v>
      </c>
      <c r="E320" s="47" t="s">
        <v>5</v>
      </c>
      <c r="F320" s="61" t="s">
        <v>114</v>
      </c>
      <c r="G320" s="38">
        <v>0</v>
      </c>
      <c r="H320" s="39">
        <v>10.75</v>
      </c>
      <c r="I320" s="39">
        <f t="shared" si="73"/>
        <v>10.75</v>
      </c>
      <c r="J320" s="78">
        <v>0</v>
      </c>
      <c r="K320" s="18">
        <f t="shared" si="74"/>
        <v>10.75</v>
      </c>
    </row>
    <row r="321" spans="1:13" ht="13.5" thickBot="1" x14ac:dyDescent="0.25">
      <c r="A321" s="44"/>
      <c r="B321" s="21"/>
      <c r="C321" s="62"/>
      <c r="D321" s="20">
        <v>3419</v>
      </c>
      <c r="E321" s="21">
        <v>5222</v>
      </c>
      <c r="F321" s="22" t="s">
        <v>17</v>
      </c>
      <c r="G321" s="23">
        <v>0</v>
      </c>
      <c r="H321" s="24">
        <v>10.75</v>
      </c>
      <c r="I321" s="24">
        <f t="shared" si="73"/>
        <v>10.75</v>
      </c>
      <c r="J321" s="80">
        <v>0</v>
      </c>
      <c r="K321" s="23">
        <f t="shared" si="74"/>
        <v>10.75</v>
      </c>
    </row>
    <row r="322" spans="1:13" ht="22.5" x14ac:dyDescent="0.2">
      <c r="A322" s="25" t="s">
        <v>4</v>
      </c>
      <c r="B322" s="17">
        <v>4260232</v>
      </c>
      <c r="C322" s="56" t="s">
        <v>7</v>
      </c>
      <c r="D322" s="48" t="s">
        <v>5</v>
      </c>
      <c r="E322" s="57" t="s">
        <v>5</v>
      </c>
      <c r="F322" s="49" t="s">
        <v>115</v>
      </c>
      <c r="G322" s="18">
        <v>0</v>
      </c>
      <c r="H322" s="19">
        <v>12.308999999999997</v>
      </c>
      <c r="I322" s="19">
        <f t="shared" si="73"/>
        <v>12.308999999999997</v>
      </c>
      <c r="J322" s="78">
        <v>0</v>
      </c>
      <c r="K322" s="18">
        <f t="shared" si="74"/>
        <v>12.308999999999997</v>
      </c>
    </row>
    <row r="323" spans="1:13" ht="13.5" thickBot="1" x14ac:dyDescent="0.25">
      <c r="A323" s="52"/>
      <c r="B323" s="53"/>
      <c r="C323" s="58"/>
      <c r="D323" s="59">
        <v>3419</v>
      </c>
      <c r="E323" s="53">
        <v>5222</v>
      </c>
      <c r="F323" s="63" t="s">
        <v>17</v>
      </c>
      <c r="G323" s="32">
        <v>0</v>
      </c>
      <c r="H323" s="33">
        <v>12.308999999999997</v>
      </c>
      <c r="I323" s="33">
        <f t="shared" si="73"/>
        <v>12.308999999999997</v>
      </c>
      <c r="J323" s="80">
        <v>0</v>
      </c>
      <c r="K323" s="23">
        <f t="shared" si="74"/>
        <v>12.308999999999997</v>
      </c>
    </row>
    <row r="324" spans="1:13" ht="23.25" thickBot="1" x14ac:dyDescent="0.25">
      <c r="A324" s="34" t="s">
        <v>4</v>
      </c>
      <c r="B324" s="35">
        <v>4260234</v>
      </c>
      <c r="C324" s="60" t="s">
        <v>7</v>
      </c>
      <c r="D324" s="46" t="s">
        <v>5</v>
      </c>
      <c r="E324" s="47" t="s">
        <v>5</v>
      </c>
      <c r="F324" s="61" t="s">
        <v>116</v>
      </c>
      <c r="G324" s="38">
        <v>0</v>
      </c>
      <c r="H324" s="39">
        <v>15</v>
      </c>
      <c r="I324" s="39">
        <f t="shared" si="73"/>
        <v>15</v>
      </c>
      <c r="J324" s="78">
        <v>0</v>
      </c>
      <c r="K324" s="18">
        <f t="shared" si="74"/>
        <v>15</v>
      </c>
    </row>
    <row r="325" spans="1:13" ht="13.5" thickBot="1" x14ac:dyDescent="0.25">
      <c r="A325" s="44"/>
      <c r="B325" s="21"/>
      <c r="C325" s="62"/>
      <c r="D325" s="20">
        <v>3419</v>
      </c>
      <c r="E325" s="21">
        <v>5222</v>
      </c>
      <c r="F325" s="22" t="s">
        <v>17</v>
      </c>
      <c r="G325" s="23">
        <v>0</v>
      </c>
      <c r="H325" s="24">
        <v>15</v>
      </c>
      <c r="I325" s="24">
        <f t="shared" si="73"/>
        <v>15</v>
      </c>
      <c r="J325" s="85">
        <v>0</v>
      </c>
      <c r="K325" s="86">
        <f t="shared" si="74"/>
        <v>15</v>
      </c>
    </row>
    <row r="326" spans="1:13" ht="22.5" x14ac:dyDescent="0.2">
      <c r="A326" s="25" t="s">
        <v>4</v>
      </c>
      <c r="B326" s="17">
        <v>4260235</v>
      </c>
      <c r="C326" s="56" t="s">
        <v>7</v>
      </c>
      <c r="D326" s="48" t="s">
        <v>5</v>
      </c>
      <c r="E326" s="57" t="s">
        <v>5</v>
      </c>
      <c r="F326" s="49" t="s">
        <v>117</v>
      </c>
      <c r="G326" s="18">
        <v>0</v>
      </c>
      <c r="H326" s="19">
        <v>113.925</v>
      </c>
      <c r="I326" s="19">
        <f t="shared" si="73"/>
        <v>113.925</v>
      </c>
      <c r="J326" s="78">
        <v>0</v>
      </c>
      <c r="K326" s="18">
        <f t="shared" si="74"/>
        <v>113.925</v>
      </c>
    </row>
    <row r="327" spans="1:13" ht="13.5" thickBot="1" x14ac:dyDescent="0.25">
      <c r="A327" s="52"/>
      <c r="B327" s="53"/>
      <c r="C327" s="58"/>
      <c r="D327" s="59">
        <v>3419</v>
      </c>
      <c r="E327" s="53">
        <v>5222</v>
      </c>
      <c r="F327" s="63" t="s">
        <v>17</v>
      </c>
      <c r="G327" s="32">
        <v>0</v>
      </c>
      <c r="H327" s="33">
        <v>113.925</v>
      </c>
      <c r="I327" s="33">
        <f t="shared" si="73"/>
        <v>113.925</v>
      </c>
      <c r="J327" s="79">
        <v>0</v>
      </c>
      <c r="K327" s="32">
        <f t="shared" si="74"/>
        <v>113.925</v>
      </c>
      <c r="M327" s="88"/>
    </row>
    <row r="328" spans="1:13" ht="33.75" x14ac:dyDescent="0.2">
      <c r="A328" s="25" t="s">
        <v>4</v>
      </c>
      <c r="B328" s="17">
        <v>4260237</v>
      </c>
      <c r="C328" s="26" t="s">
        <v>7</v>
      </c>
      <c r="D328" s="17" t="s">
        <v>5</v>
      </c>
      <c r="E328" s="17" t="s">
        <v>5</v>
      </c>
      <c r="F328" s="27" t="s">
        <v>181</v>
      </c>
      <c r="G328" s="18">
        <v>0</v>
      </c>
      <c r="H328" s="19">
        <v>0</v>
      </c>
      <c r="I328" s="19">
        <v>0</v>
      </c>
      <c r="J328" s="103">
        <f t="shared" ref="J328" si="75">+J329</f>
        <v>300</v>
      </c>
      <c r="K328" s="18">
        <f t="shared" si="74"/>
        <v>300</v>
      </c>
      <c r="L328" s="3" t="s">
        <v>354</v>
      </c>
    </row>
    <row r="329" spans="1:13" ht="13.5" thickBot="1" x14ac:dyDescent="0.25">
      <c r="A329" s="28"/>
      <c r="B329" s="29"/>
      <c r="C329" s="30"/>
      <c r="D329" s="29">
        <v>3419</v>
      </c>
      <c r="E329" s="29">
        <v>5222</v>
      </c>
      <c r="F329" s="31" t="s">
        <v>17</v>
      </c>
      <c r="G329" s="32">
        <v>0</v>
      </c>
      <c r="H329" s="33">
        <v>0</v>
      </c>
      <c r="I329" s="33">
        <v>0</v>
      </c>
      <c r="J329" s="104">
        <v>300</v>
      </c>
      <c r="K329" s="32">
        <f t="shared" si="74"/>
        <v>300</v>
      </c>
    </row>
    <row r="330" spans="1:13" ht="33.75" x14ac:dyDescent="0.2">
      <c r="A330" s="25" t="s">
        <v>4</v>
      </c>
      <c r="B330" s="17">
        <v>4260238</v>
      </c>
      <c r="C330" s="26" t="s">
        <v>7</v>
      </c>
      <c r="D330" s="17" t="s">
        <v>5</v>
      </c>
      <c r="E330" s="17" t="s">
        <v>5</v>
      </c>
      <c r="F330" s="27" t="s">
        <v>355</v>
      </c>
      <c r="G330" s="18">
        <v>0</v>
      </c>
      <c r="H330" s="19">
        <v>0</v>
      </c>
      <c r="I330" s="19">
        <v>0</v>
      </c>
      <c r="J330" s="103">
        <f t="shared" ref="J330" si="76">+J331</f>
        <v>303</v>
      </c>
      <c r="K330" s="18">
        <f t="shared" ref="K330:K393" si="77">+I330+J330</f>
        <v>303</v>
      </c>
      <c r="L330" s="3" t="s">
        <v>354</v>
      </c>
    </row>
    <row r="331" spans="1:13" ht="13.5" thickBot="1" x14ac:dyDescent="0.25">
      <c r="A331" s="28"/>
      <c r="B331" s="29"/>
      <c r="C331" s="30"/>
      <c r="D331" s="29">
        <v>3419</v>
      </c>
      <c r="E331" s="29">
        <v>5222</v>
      </c>
      <c r="F331" s="31" t="s">
        <v>17</v>
      </c>
      <c r="G331" s="32">
        <v>0</v>
      </c>
      <c r="H331" s="33">
        <v>0</v>
      </c>
      <c r="I331" s="33">
        <v>0</v>
      </c>
      <c r="J331" s="104">
        <v>303</v>
      </c>
      <c r="K331" s="32">
        <f t="shared" si="77"/>
        <v>303</v>
      </c>
    </row>
    <row r="332" spans="1:13" ht="33.75" x14ac:dyDescent="0.2">
      <c r="A332" s="25" t="s">
        <v>4</v>
      </c>
      <c r="B332" s="17">
        <v>4260239</v>
      </c>
      <c r="C332" s="26" t="s">
        <v>7</v>
      </c>
      <c r="D332" s="17" t="s">
        <v>5</v>
      </c>
      <c r="E332" s="17" t="s">
        <v>5</v>
      </c>
      <c r="F332" s="27" t="s">
        <v>298</v>
      </c>
      <c r="G332" s="18">
        <v>0</v>
      </c>
      <c r="H332" s="19">
        <v>0</v>
      </c>
      <c r="I332" s="19">
        <v>0</v>
      </c>
      <c r="J332" s="103">
        <f t="shared" ref="J332" si="78">+J333</f>
        <v>265</v>
      </c>
      <c r="K332" s="18">
        <f t="shared" si="77"/>
        <v>265</v>
      </c>
      <c r="L332" s="3" t="s">
        <v>354</v>
      </c>
    </row>
    <row r="333" spans="1:13" ht="13.5" thickBot="1" x14ac:dyDescent="0.25">
      <c r="A333" s="28"/>
      <c r="B333" s="29"/>
      <c r="C333" s="30"/>
      <c r="D333" s="29">
        <v>3419</v>
      </c>
      <c r="E333" s="29">
        <v>5222</v>
      </c>
      <c r="F333" s="31" t="s">
        <v>17</v>
      </c>
      <c r="G333" s="32">
        <v>0</v>
      </c>
      <c r="H333" s="33">
        <v>0</v>
      </c>
      <c r="I333" s="33">
        <v>0</v>
      </c>
      <c r="J333" s="104">
        <v>265</v>
      </c>
      <c r="K333" s="32">
        <f t="shared" si="77"/>
        <v>265</v>
      </c>
    </row>
    <row r="334" spans="1:13" ht="33.75" x14ac:dyDescent="0.2">
      <c r="A334" s="25" t="s">
        <v>4</v>
      </c>
      <c r="B334" s="17">
        <v>4260240</v>
      </c>
      <c r="C334" s="26" t="s">
        <v>7</v>
      </c>
      <c r="D334" s="17" t="s">
        <v>5</v>
      </c>
      <c r="E334" s="17" t="s">
        <v>5</v>
      </c>
      <c r="F334" s="27" t="s">
        <v>403</v>
      </c>
      <c r="G334" s="18">
        <v>0</v>
      </c>
      <c r="H334" s="19">
        <v>0</v>
      </c>
      <c r="I334" s="19">
        <v>0</v>
      </c>
      <c r="J334" s="103">
        <f t="shared" ref="J334" si="79">+J335</f>
        <v>116</v>
      </c>
      <c r="K334" s="18">
        <f t="shared" si="77"/>
        <v>116</v>
      </c>
      <c r="L334" s="3" t="s">
        <v>354</v>
      </c>
    </row>
    <row r="335" spans="1:13" ht="13.5" thickBot="1" x14ac:dyDescent="0.25">
      <c r="A335" s="28"/>
      <c r="B335" s="29"/>
      <c r="C335" s="30"/>
      <c r="D335" s="29">
        <v>3419</v>
      </c>
      <c r="E335" s="29">
        <v>5222</v>
      </c>
      <c r="F335" s="31" t="s">
        <v>17</v>
      </c>
      <c r="G335" s="32">
        <v>0</v>
      </c>
      <c r="H335" s="33">
        <v>0</v>
      </c>
      <c r="I335" s="33">
        <v>0</v>
      </c>
      <c r="J335" s="104">
        <v>116</v>
      </c>
      <c r="K335" s="32">
        <f t="shared" si="77"/>
        <v>116</v>
      </c>
    </row>
    <row r="336" spans="1:13" ht="33.75" x14ac:dyDescent="0.2">
      <c r="A336" s="25" t="s">
        <v>4</v>
      </c>
      <c r="B336" s="17">
        <v>4260241</v>
      </c>
      <c r="C336" s="26" t="s">
        <v>7</v>
      </c>
      <c r="D336" s="17" t="s">
        <v>5</v>
      </c>
      <c r="E336" s="17" t="s">
        <v>5</v>
      </c>
      <c r="F336" s="27" t="s">
        <v>182</v>
      </c>
      <c r="G336" s="18">
        <v>0</v>
      </c>
      <c r="H336" s="19">
        <v>0</v>
      </c>
      <c r="I336" s="19">
        <v>0</v>
      </c>
      <c r="J336" s="103">
        <f t="shared" ref="J336" si="80">+J337</f>
        <v>250</v>
      </c>
      <c r="K336" s="18">
        <f t="shared" si="77"/>
        <v>250</v>
      </c>
      <c r="L336" s="3" t="s">
        <v>354</v>
      </c>
    </row>
    <row r="337" spans="1:12" ht="13.5" thickBot="1" x14ac:dyDescent="0.25">
      <c r="A337" s="28"/>
      <c r="B337" s="29"/>
      <c r="C337" s="30"/>
      <c r="D337" s="29">
        <v>3419</v>
      </c>
      <c r="E337" s="29">
        <v>5222</v>
      </c>
      <c r="F337" s="31" t="s">
        <v>17</v>
      </c>
      <c r="G337" s="32">
        <v>0</v>
      </c>
      <c r="H337" s="33">
        <v>0</v>
      </c>
      <c r="I337" s="33">
        <v>0</v>
      </c>
      <c r="J337" s="104">
        <v>250</v>
      </c>
      <c r="K337" s="32">
        <f t="shared" si="77"/>
        <v>250</v>
      </c>
    </row>
    <row r="338" spans="1:12" ht="33.75" x14ac:dyDescent="0.2">
      <c r="A338" s="25" t="s">
        <v>4</v>
      </c>
      <c r="B338" s="17">
        <v>4260242</v>
      </c>
      <c r="C338" s="26" t="s">
        <v>7</v>
      </c>
      <c r="D338" s="17" t="s">
        <v>5</v>
      </c>
      <c r="E338" s="17" t="s">
        <v>5</v>
      </c>
      <c r="F338" s="27" t="s">
        <v>183</v>
      </c>
      <c r="G338" s="18">
        <v>0</v>
      </c>
      <c r="H338" s="19">
        <v>0</v>
      </c>
      <c r="I338" s="19">
        <v>0</v>
      </c>
      <c r="J338" s="103">
        <f t="shared" ref="J338" si="81">+J339</f>
        <v>224</v>
      </c>
      <c r="K338" s="18">
        <f t="shared" si="77"/>
        <v>224</v>
      </c>
      <c r="L338" s="3" t="s">
        <v>354</v>
      </c>
    </row>
    <row r="339" spans="1:12" ht="13.5" thickBot="1" x14ac:dyDescent="0.25">
      <c r="A339" s="28"/>
      <c r="B339" s="29"/>
      <c r="C339" s="30"/>
      <c r="D339" s="29">
        <v>3419</v>
      </c>
      <c r="E339" s="29">
        <v>5222</v>
      </c>
      <c r="F339" s="31" t="s">
        <v>17</v>
      </c>
      <c r="G339" s="32">
        <v>0</v>
      </c>
      <c r="H339" s="33">
        <v>0</v>
      </c>
      <c r="I339" s="33">
        <v>0</v>
      </c>
      <c r="J339" s="104">
        <v>224</v>
      </c>
      <c r="K339" s="32">
        <f t="shared" si="77"/>
        <v>224</v>
      </c>
    </row>
    <row r="340" spans="1:12" ht="22.5" x14ac:dyDescent="0.2">
      <c r="A340" s="25" t="s">
        <v>4</v>
      </c>
      <c r="B340" s="17">
        <v>4260243</v>
      </c>
      <c r="C340" s="26" t="s">
        <v>7</v>
      </c>
      <c r="D340" s="17" t="s">
        <v>5</v>
      </c>
      <c r="E340" s="17" t="s">
        <v>5</v>
      </c>
      <c r="F340" s="27" t="s">
        <v>184</v>
      </c>
      <c r="G340" s="18">
        <v>0</v>
      </c>
      <c r="H340" s="19">
        <v>0</v>
      </c>
      <c r="I340" s="19">
        <v>0</v>
      </c>
      <c r="J340" s="103">
        <f t="shared" ref="J340" si="82">+J341</f>
        <v>203</v>
      </c>
      <c r="K340" s="18">
        <f t="shared" si="77"/>
        <v>203</v>
      </c>
      <c r="L340" s="3" t="s">
        <v>354</v>
      </c>
    </row>
    <row r="341" spans="1:12" ht="13.5" thickBot="1" x14ac:dyDescent="0.25">
      <c r="A341" s="28"/>
      <c r="B341" s="29"/>
      <c r="C341" s="30"/>
      <c r="D341" s="29">
        <v>3419</v>
      </c>
      <c r="E341" s="29">
        <v>5222</v>
      </c>
      <c r="F341" s="31" t="s">
        <v>17</v>
      </c>
      <c r="G341" s="32">
        <v>0</v>
      </c>
      <c r="H341" s="33">
        <v>0</v>
      </c>
      <c r="I341" s="33">
        <v>0</v>
      </c>
      <c r="J341" s="104">
        <v>203</v>
      </c>
      <c r="K341" s="32">
        <f t="shared" si="77"/>
        <v>203</v>
      </c>
    </row>
    <row r="342" spans="1:12" ht="33.75" x14ac:dyDescent="0.2">
      <c r="A342" s="25" t="s">
        <v>4</v>
      </c>
      <c r="B342" s="17">
        <v>4260244</v>
      </c>
      <c r="C342" s="26" t="s">
        <v>7</v>
      </c>
      <c r="D342" s="17" t="s">
        <v>5</v>
      </c>
      <c r="E342" s="17" t="s">
        <v>5</v>
      </c>
      <c r="F342" s="27" t="s">
        <v>404</v>
      </c>
      <c r="G342" s="18">
        <v>0</v>
      </c>
      <c r="H342" s="19">
        <v>0</v>
      </c>
      <c r="I342" s="19">
        <v>0</v>
      </c>
      <c r="J342" s="103">
        <f t="shared" ref="J342" si="83">+J343</f>
        <v>195</v>
      </c>
      <c r="K342" s="18">
        <f t="shared" si="77"/>
        <v>195</v>
      </c>
      <c r="L342" s="3" t="s">
        <v>354</v>
      </c>
    </row>
    <row r="343" spans="1:12" ht="13.5" thickBot="1" x14ac:dyDescent="0.25">
      <c r="A343" s="28"/>
      <c r="B343" s="29"/>
      <c r="C343" s="30"/>
      <c r="D343" s="29">
        <v>3419</v>
      </c>
      <c r="E343" s="29">
        <v>5222</v>
      </c>
      <c r="F343" s="31" t="s">
        <v>17</v>
      </c>
      <c r="G343" s="32">
        <v>0</v>
      </c>
      <c r="H343" s="33">
        <v>0</v>
      </c>
      <c r="I343" s="33">
        <v>0</v>
      </c>
      <c r="J343" s="104">
        <v>195</v>
      </c>
      <c r="K343" s="32">
        <f t="shared" si="77"/>
        <v>195</v>
      </c>
    </row>
    <row r="344" spans="1:12" ht="22.5" x14ac:dyDescent="0.2">
      <c r="A344" s="25" t="s">
        <v>4</v>
      </c>
      <c r="B344" s="17">
        <v>4260245</v>
      </c>
      <c r="C344" s="26" t="s">
        <v>7</v>
      </c>
      <c r="D344" s="17" t="s">
        <v>5</v>
      </c>
      <c r="E344" s="17" t="s">
        <v>5</v>
      </c>
      <c r="F344" s="27" t="s">
        <v>185</v>
      </c>
      <c r="G344" s="18">
        <v>0</v>
      </c>
      <c r="H344" s="19">
        <v>0</v>
      </c>
      <c r="I344" s="19">
        <v>0</v>
      </c>
      <c r="J344" s="103">
        <f t="shared" ref="J344" si="84">+J345</f>
        <v>187</v>
      </c>
      <c r="K344" s="18">
        <f t="shared" si="77"/>
        <v>187</v>
      </c>
      <c r="L344" s="3" t="s">
        <v>354</v>
      </c>
    </row>
    <row r="345" spans="1:12" ht="13.5" thickBot="1" x14ac:dyDescent="0.25">
      <c r="A345" s="28"/>
      <c r="B345" s="29"/>
      <c r="C345" s="30"/>
      <c r="D345" s="29">
        <v>3419</v>
      </c>
      <c r="E345" s="29">
        <v>5222</v>
      </c>
      <c r="F345" s="31" t="s">
        <v>17</v>
      </c>
      <c r="G345" s="32">
        <v>0</v>
      </c>
      <c r="H345" s="33">
        <v>0</v>
      </c>
      <c r="I345" s="33">
        <v>0</v>
      </c>
      <c r="J345" s="104">
        <v>187</v>
      </c>
      <c r="K345" s="32">
        <f t="shared" si="77"/>
        <v>187</v>
      </c>
    </row>
    <row r="346" spans="1:12" ht="33.75" x14ac:dyDescent="0.2">
      <c r="A346" s="25" t="s">
        <v>4</v>
      </c>
      <c r="B346" s="17">
        <v>4260246</v>
      </c>
      <c r="C346" s="26" t="s">
        <v>7</v>
      </c>
      <c r="D346" s="17" t="s">
        <v>5</v>
      </c>
      <c r="E346" s="17" t="s">
        <v>5</v>
      </c>
      <c r="F346" s="27" t="s">
        <v>405</v>
      </c>
      <c r="G346" s="18">
        <v>0</v>
      </c>
      <c r="H346" s="19">
        <v>0</v>
      </c>
      <c r="I346" s="19">
        <v>0</v>
      </c>
      <c r="J346" s="103">
        <f t="shared" ref="J346" si="85">+J347</f>
        <v>182</v>
      </c>
      <c r="K346" s="18">
        <f t="shared" si="77"/>
        <v>182</v>
      </c>
      <c r="L346" s="3" t="s">
        <v>354</v>
      </c>
    </row>
    <row r="347" spans="1:12" ht="13.5" thickBot="1" x14ac:dyDescent="0.25">
      <c r="A347" s="28"/>
      <c r="B347" s="29"/>
      <c r="C347" s="30"/>
      <c r="D347" s="29">
        <v>3419</v>
      </c>
      <c r="E347" s="29">
        <v>5222</v>
      </c>
      <c r="F347" s="31" t="s">
        <v>17</v>
      </c>
      <c r="G347" s="32">
        <v>0</v>
      </c>
      <c r="H347" s="33">
        <v>0</v>
      </c>
      <c r="I347" s="33">
        <v>0</v>
      </c>
      <c r="J347" s="104">
        <v>182</v>
      </c>
      <c r="K347" s="32">
        <f t="shared" si="77"/>
        <v>182</v>
      </c>
    </row>
    <row r="348" spans="1:12" ht="33.75" x14ac:dyDescent="0.2">
      <c r="A348" s="25" t="s">
        <v>4</v>
      </c>
      <c r="B348" s="17">
        <v>4260247</v>
      </c>
      <c r="C348" s="26" t="s">
        <v>7</v>
      </c>
      <c r="D348" s="17" t="s">
        <v>5</v>
      </c>
      <c r="E348" s="17" t="s">
        <v>5</v>
      </c>
      <c r="F348" s="27" t="s">
        <v>186</v>
      </c>
      <c r="G348" s="18">
        <v>0</v>
      </c>
      <c r="H348" s="19">
        <v>0</v>
      </c>
      <c r="I348" s="19">
        <v>0</v>
      </c>
      <c r="J348" s="103">
        <f t="shared" ref="J348" si="86">+J349</f>
        <v>177</v>
      </c>
      <c r="K348" s="18">
        <f t="shared" si="77"/>
        <v>177</v>
      </c>
      <c r="L348" s="3" t="s">
        <v>354</v>
      </c>
    </row>
    <row r="349" spans="1:12" ht="13.5" thickBot="1" x14ac:dyDescent="0.25">
      <c r="A349" s="28"/>
      <c r="B349" s="29"/>
      <c r="C349" s="30"/>
      <c r="D349" s="29">
        <v>3419</v>
      </c>
      <c r="E349" s="29">
        <v>5222</v>
      </c>
      <c r="F349" s="31" t="s">
        <v>17</v>
      </c>
      <c r="G349" s="32">
        <v>0</v>
      </c>
      <c r="H349" s="33">
        <v>0</v>
      </c>
      <c r="I349" s="33">
        <v>0</v>
      </c>
      <c r="J349" s="104">
        <v>177</v>
      </c>
      <c r="K349" s="32">
        <f t="shared" si="77"/>
        <v>177</v>
      </c>
    </row>
    <row r="350" spans="1:12" ht="45" x14ac:dyDescent="0.2">
      <c r="A350" s="25" t="s">
        <v>4</v>
      </c>
      <c r="B350" s="17">
        <v>4260248</v>
      </c>
      <c r="C350" s="26" t="s">
        <v>7</v>
      </c>
      <c r="D350" s="17" t="s">
        <v>5</v>
      </c>
      <c r="E350" s="17" t="s">
        <v>5</v>
      </c>
      <c r="F350" s="27" t="s">
        <v>187</v>
      </c>
      <c r="G350" s="18">
        <v>0</v>
      </c>
      <c r="H350" s="19">
        <v>0</v>
      </c>
      <c r="I350" s="19">
        <v>0</v>
      </c>
      <c r="J350" s="103">
        <f t="shared" ref="J350" si="87">+J351</f>
        <v>173</v>
      </c>
      <c r="K350" s="18">
        <f t="shared" si="77"/>
        <v>173</v>
      </c>
      <c r="L350" s="3" t="s">
        <v>354</v>
      </c>
    </row>
    <row r="351" spans="1:12" ht="13.5" thickBot="1" x14ac:dyDescent="0.25">
      <c r="A351" s="28"/>
      <c r="B351" s="29"/>
      <c r="C351" s="30"/>
      <c r="D351" s="29">
        <v>3419</v>
      </c>
      <c r="E351" s="29">
        <v>5222</v>
      </c>
      <c r="F351" s="31" t="s">
        <v>17</v>
      </c>
      <c r="G351" s="32">
        <v>0</v>
      </c>
      <c r="H351" s="33">
        <v>0</v>
      </c>
      <c r="I351" s="33">
        <v>0</v>
      </c>
      <c r="J351" s="104">
        <v>173</v>
      </c>
      <c r="K351" s="32">
        <f t="shared" si="77"/>
        <v>173</v>
      </c>
    </row>
    <row r="352" spans="1:12" ht="33.75" x14ac:dyDescent="0.2">
      <c r="A352" s="25" t="s">
        <v>4</v>
      </c>
      <c r="B352" s="17">
        <v>4260249</v>
      </c>
      <c r="C352" s="26" t="s">
        <v>7</v>
      </c>
      <c r="D352" s="17" t="s">
        <v>5</v>
      </c>
      <c r="E352" s="17" t="s">
        <v>5</v>
      </c>
      <c r="F352" s="27" t="s">
        <v>188</v>
      </c>
      <c r="G352" s="18">
        <v>0</v>
      </c>
      <c r="H352" s="19">
        <v>0</v>
      </c>
      <c r="I352" s="19">
        <v>0</v>
      </c>
      <c r="J352" s="103">
        <f t="shared" ref="J352" si="88">+J353</f>
        <v>100</v>
      </c>
      <c r="K352" s="18">
        <f t="shared" si="77"/>
        <v>100</v>
      </c>
      <c r="L352" s="3" t="s">
        <v>354</v>
      </c>
    </row>
    <row r="353" spans="1:12" ht="13.5" thickBot="1" x14ac:dyDescent="0.25">
      <c r="A353" s="28"/>
      <c r="B353" s="29"/>
      <c r="C353" s="30"/>
      <c r="D353" s="29">
        <v>3419</v>
      </c>
      <c r="E353" s="29">
        <v>5222</v>
      </c>
      <c r="F353" s="31" t="s">
        <v>17</v>
      </c>
      <c r="G353" s="32">
        <v>0</v>
      </c>
      <c r="H353" s="33">
        <v>0</v>
      </c>
      <c r="I353" s="33">
        <v>0</v>
      </c>
      <c r="J353" s="104">
        <v>100</v>
      </c>
      <c r="K353" s="32">
        <f t="shared" si="77"/>
        <v>100</v>
      </c>
    </row>
    <row r="354" spans="1:12" ht="33.75" x14ac:dyDescent="0.2">
      <c r="A354" s="25" t="s">
        <v>4</v>
      </c>
      <c r="B354" s="17">
        <v>4260250</v>
      </c>
      <c r="C354" s="26" t="s">
        <v>7</v>
      </c>
      <c r="D354" s="17" t="s">
        <v>5</v>
      </c>
      <c r="E354" s="17" t="s">
        <v>5</v>
      </c>
      <c r="F354" s="27" t="s">
        <v>356</v>
      </c>
      <c r="G354" s="18">
        <v>0</v>
      </c>
      <c r="H354" s="19">
        <v>0</v>
      </c>
      <c r="I354" s="19">
        <v>0</v>
      </c>
      <c r="J354" s="103">
        <f t="shared" ref="J354" si="89">+J355</f>
        <v>172</v>
      </c>
      <c r="K354" s="18">
        <f t="shared" si="77"/>
        <v>172</v>
      </c>
      <c r="L354" s="3" t="s">
        <v>354</v>
      </c>
    </row>
    <row r="355" spans="1:12" ht="13.5" thickBot="1" x14ac:dyDescent="0.25">
      <c r="A355" s="28"/>
      <c r="B355" s="29"/>
      <c r="C355" s="30"/>
      <c r="D355" s="29">
        <v>3419</v>
      </c>
      <c r="E355" s="29">
        <v>5222</v>
      </c>
      <c r="F355" s="31" t="s">
        <v>17</v>
      </c>
      <c r="G355" s="32">
        <v>0</v>
      </c>
      <c r="H355" s="33">
        <v>0</v>
      </c>
      <c r="I355" s="33">
        <v>0</v>
      </c>
      <c r="J355" s="104">
        <v>172</v>
      </c>
      <c r="K355" s="32">
        <f t="shared" si="77"/>
        <v>172</v>
      </c>
    </row>
    <row r="356" spans="1:12" ht="33.75" x14ac:dyDescent="0.2">
      <c r="A356" s="25" t="s">
        <v>4</v>
      </c>
      <c r="B356" s="17">
        <v>4260251</v>
      </c>
      <c r="C356" s="26" t="s">
        <v>7</v>
      </c>
      <c r="D356" s="17" t="s">
        <v>5</v>
      </c>
      <c r="E356" s="17" t="s">
        <v>5</v>
      </c>
      <c r="F356" s="27" t="s">
        <v>189</v>
      </c>
      <c r="G356" s="18">
        <v>0</v>
      </c>
      <c r="H356" s="19">
        <v>0</v>
      </c>
      <c r="I356" s="19">
        <v>0</v>
      </c>
      <c r="J356" s="103">
        <f t="shared" ref="J356" si="90">+J357</f>
        <v>172</v>
      </c>
      <c r="K356" s="18">
        <f t="shared" si="77"/>
        <v>172</v>
      </c>
      <c r="L356" s="3" t="s">
        <v>354</v>
      </c>
    </row>
    <row r="357" spans="1:12" ht="13.5" thickBot="1" x14ac:dyDescent="0.25">
      <c r="A357" s="28"/>
      <c r="B357" s="29"/>
      <c r="C357" s="30"/>
      <c r="D357" s="29">
        <v>3419</v>
      </c>
      <c r="E357" s="29">
        <v>5222</v>
      </c>
      <c r="F357" s="31" t="s">
        <v>17</v>
      </c>
      <c r="G357" s="32">
        <v>0</v>
      </c>
      <c r="H357" s="33">
        <v>0</v>
      </c>
      <c r="I357" s="33">
        <v>0</v>
      </c>
      <c r="J357" s="104">
        <v>172</v>
      </c>
      <c r="K357" s="32">
        <f t="shared" si="77"/>
        <v>172</v>
      </c>
    </row>
    <row r="358" spans="1:12" ht="22.5" x14ac:dyDescent="0.2">
      <c r="A358" s="25" t="s">
        <v>4</v>
      </c>
      <c r="B358" s="17">
        <v>4260252</v>
      </c>
      <c r="C358" s="26" t="s">
        <v>7</v>
      </c>
      <c r="D358" s="17" t="s">
        <v>5</v>
      </c>
      <c r="E358" s="17" t="s">
        <v>5</v>
      </c>
      <c r="F358" s="27" t="s">
        <v>406</v>
      </c>
      <c r="G358" s="18">
        <v>0</v>
      </c>
      <c r="H358" s="19">
        <v>0</v>
      </c>
      <c r="I358" s="19">
        <v>0</v>
      </c>
      <c r="J358" s="103">
        <f t="shared" ref="J358" si="91">+J359</f>
        <v>170</v>
      </c>
      <c r="K358" s="18">
        <f t="shared" si="77"/>
        <v>170</v>
      </c>
      <c r="L358" s="3" t="s">
        <v>354</v>
      </c>
    </row>
    <row r="359" spans="1:12" ht="13.5" thickBot="1" x14ac:dyDescent="0.25">
      <c r="A359" s="28"/>
      <c r="B359" s="29"/>
      <c r="C359" s="30"/>
      <c r="D359" s="29">
        <v>3419</v>
      </c>
      <c r="E359" s="29">
        <v>5222</v>
      </c>
      <c r="F359" s="31" t="s">
        <v>17</v>
      </c>
      <c r="G359" s="32">
        <v>0</v>
      </c>
      <c r="H359" s="33">
        <v>0</v>
      </c>
      <c r="I359" s="33">
        <v>0</v>
      </c>
      <c r="J359" s="104">
        <v>170</v>
      </c>
      <c r="K359" s="32">
        <f t="shared" si="77"/>
        <v>170</v>
      </c>
    </row>
    <row r="360" spans="1:12" ht="22.5" x14ac:dyDescent="0.2">
      <c r="A360" s="25" t="s">
        <v>4</v>
      </c>
      <c r="B360" s="17">
        <v>4260253</v>
      </c>
      <c r="C360" s="26" t="s">
        <v>7</v>
      </c>
      <c r="D360" s="17" t="s">
        <v>5</v>
      </c>
      <c r="E360" s="17" t="s">
        <v>5</v>
      </c>
      <c r="F360" s="27" t="s">
        <v>190</v>
      </c>
      <c r="G360" s="18">
        <v>0</v>
      </c>
      <c r="H360" s="19">
        <v>0</v>
      </c>
      <c r="I360" s="19">
        <v>0</v>
      </c>
      <c r="J360" s="103">
        <f t="shared" ref="J360" si="92">+J361</f>
        <v>150</v>
      </c>
      <c r="K360" s="18">
        <f t="shared" si="77"/>
        <v>150</v>
      </c>
      <c r="L360" s="3" t="s">
        <v>354</v>
      </c>
    </row>
    <row r="361" spans="1:12" ht="13.5" thickBot="1" x14ac:dyDescent="0.25">
      <c r="A361" s="28"/>
      <c r="B361" s="29"/>
      <c r="C361" s="30"/>
      <c r="D361" s="29">
        <v>3419</v>
      </c>
      <c r="E361" s="29">
        <v>5222</v>
      </c>
      <c r="F361" s="31" t="s">
        <v>17</v>
      </c>
      <c r="G361" s="32">
        <v>0</v>
      </c>
      <c r="H361" s="33">
        <v>0</v>
      </c>
      <c r="I361" s="33">
        <v>0</v>
      </c>
      <c r="J361" s="104">
        <v>150</v>
      </c>
      <c r="K361" s="32">
        <f t="shared" si="77"/>
        <v>150</v>
      </c>
    </row>
    <row r="362" spans="1:12" ht="22.5" x14ac:dyDescent="0.2">
      <c r="A362" s="25" t="s">
        <v>4</v>
      </c>
      <c r="B362" s="17">
        <v>4260254</v>
      </c>
      <c r="C362" s="26" t="s">
        <v>7</v>
      </c>
      <c r="D362" s="17" t="s">
        <v>5</v>
      </c>
      <c r="E362" s="17" t="s">
        <v>5</v>
      </c>
      <c r="F362" s="27" t="s">
        <v>357</v>
      </c>
      <c r="G362" s="18">
        <v>0</v>
      </c>
      <c r="H362" s="19">
        <v>0</v>
      </c>
      <c r="I362" s="19">
        <v>0</v>
      </c>
      <c r="J362" s="103">
        <f t="shared" ref="J362" si="93">+J363</f>
        <v>204</v>
      </c>
      <c r="K362" s="18">
        <f t="shared" si="77"/>
        <v>204</v>
      </c>
      <c r="L362" s="3" t="s">
        <v>354</v>
      </c>
    </row>
    <row r="363" spans="1:12" ht="13.5" thickBot="1" x14ac:dyDescent="0.25">
      <c r="A363" s="28"/>
      <c r="B363" s="29"/>
      <c r="C363" s="30"/>
      <c r="D363" s="29">
        <v>3419</v>
      </c>
      <c r="E363" s="29">
        <v>5222</v>
      </c>
      <c r="F363" s="31" t="s">
        <v>17</v>
      </c>
      <c r="G363" s="32">
        <v>0</v>
      </c>
      <c r="H363" s="33">
        <v>0</v>
      </c>
      <c r="I363" s="33">
        <v>0</v>
      </c>
      <c r="J363" s="104">
        <v>204</v>
      </c>
      <c r="K363" s="32">
        <f t="shared" si="77"/>
        <v>204</v>
      </c>
    </row>
    <row r="364" spans="1:12" ht="22.5" x14ac:dyDescent="0.2">
      <c r="A364" s="25" t="s">
        <v>4</v>
      </c>
      <c r="B364" s="17">
        <v>4260255</v>
      </c>
      <c r="C364" s="26" t="s">
        <v>7</v>
      </c>
      <c r="D364" s="17" t="s">
        <v>5</v>
      </c>
      <c r="E364" s="17" t="s">
        <v>5</v>
      </c>
      <c r="F364" s="27" t="s">
        <v>191</v>
      </c>
      <c r="G364" s="18">
        <v>0</v>
      </c>
      <c r="H364" s="19">
        <v>0</v>
      </c>
      <c r="I364" s="19">
        <v>0</v>
      </c>
      <c r="J364" s="103">
        <f t="shared" ref="J364" si="94">+J365</f>
        <v>169</v>
      </c>
      <c r="K364" s="18">
        <f t="shared" si="77"/>
        <v>169</v>
      </c>
      <c r="L364" s="3" t="s">
        <v>354</v>
      </c>
    </row>
    <row r="365" spans="1:12" ht="13.5" thickBot="1" x14ac:dyDescent="0.25">
      <c r="A365" s="28"/>
      <c r="B365" s="29"/>
      <c r="C365" s="30"/>
      <c r="D365" s="29">
        <v>3419</v>
      </c>
      <c r="E365" s="29">
        <v>5222</v>
      </c>
      <c r="F365" s="31" t="s">
        <v>17</v>
      </c>
      <c r="G365" s="32">
        <v>0</v>
      </c>
      <c r="H365" s="33">
        <v>0</v>
      </c>
      <c r="I365" s="33">
        <v>0</v>
      </c>
      <c r="J365" s="104">
        <v>169</v>
      </c>
      <c r="K365" s="32">
        <f t="shared" si="77"/>
        <v>169</v>
      </c>
    </row>
    <row r="366" spans="1:12" ht="33.75" x14ac:dyDescent="0.2">
      <c r="A366" s="25" t="s">
        <v>4</v>
      </c>
      <c r="B366" s="17">
        <v>4260256</v>
      </c>
      <c r="C366" s="26" t="s">
        <v>7</v>
      </c>
      <c r="D366" s="17" t="s">
        <v>5</v>
      </c>
      <c r="E366" s="17" t="s">
        <v>5</v>
      </c>
      <c r="F366" s="27" t="s">
        <v>192</v>
      </c>
      <c r="G366" s="18">
        <v>0</v>
      </c>
      <c r="H366" s="19">
        <v>0</v>
      </c>
      <c r="I366" s="19">
        <v>0</v>
      </c>
      <c r="J366" s="103">
        <f t="shared" ref="J366" si="95">+J367</f>
        <v>167</v>
      </c>
      <c r="K366" s="18">
        <f t="shared" si="77"/>
        <v>167</v>
      </c>
      <c r="L366" s="3" t="s">
        <v>354</v>
      </c>
    </row>
    <row r="367" spans="1:12" ht="13.5" thickBot="1" x14ac:dyDescent="0.25">
      <c r="A367" s="28"/>
      <c r="B367" s="29"/>
      <c r="C367" s="30"/>
      <c r="D367" s="29">
        <v>3419</v>
      </c>
      <c r="E367" s="29">
        <v>5222</v>
      </c>
      <c r="F367" s="31" t="s">
        <v>17</v>
      </c>
      <c r="G367" s="32">
        <v>0</v>
      </c>
      <c r="H367" s="33">
        <v>0</v>
      </c>
      <c r="I367" s="33">
        <v>0</v>
      </c>
      <c r="J367" s="104">
        <v>167</v>
      </c>
      <c r="K367" s="32">
        <f t="shared" si="77"/>
        <v>167</v>
      </c>
    </row>
    <row r="368" spans="1:12" ht="33.75" x14ac:dyDescent="0.2">
      <c r="A368" s="25" t="s">
        <v>4</v>
      </c>
      <c r="B368" s="17">
        <v>4260257</v>
      </c>
      <c r="C368" s="26" t="s">
        <v>7</v>
      </c>
      <c r="D368" s="17" t="s">
        <v>5</v>
      </c>
      <c r="E368" s="17" t="s">
        <v>5</v>
      </c>
      <c r="F368" s="27" t="s">
        <v>193</v>
      </c>
      <c r="G368" s="18">
        <v>0</v>
      </c>
      <c r="H368" s="19">
        <v>0</v>
      </c>
      <c r="I368" s="19">
        <v>0</v>
      </c>
      <c r="J368" s="103">
        <f t="shared" ref="J368" si="96">+J369</f>
        <v>166</v>
      </c>
      <c r="K368" s="18">
        <f t="shared" si="77"/>
        <v>166</v>
      </c>
      <c r="L368" s="3" t="s">
        <v>354</v>
      </c>
    </row>
    <row r="369" spans="1:12" ht="13.5" thickBot="1" x14ac:dyDescent="0.25">
      <c r="A369" s="28"/>
      <c r="B369" s="29"/>
      <c r="C369" s="30"/>
      <c r="D369" s="29">
        <v>3419</v>
      </c>
      <c r="E369" s="29">
        <v>5222</v>
      </c>
      <c r="F369" s="31" t="s">
        <v>17</v>
      </c>
      <c r="G369" s="32">
        <v>0</v>
      </c>
      <c r="H369" s="33">
        <v>0</v>
      </c>
      <c r="I369" s="33">
        <v>0</v>
      </c>
      <c r="J369" s="104">
        <v>166</v>
      </c>
      <c r="K369" s="32">
        <f t="shared" si="77"/>
        <v>166</v>
      </c>
    </row>
    <row r="370" spans="1:12" ht="33.75" x14ac:dyDescent="0.2">
      <c r="A370" s="25" t="s">
        <v>4</v>
      </c>
      <c r="B370" s="17">
        <v>4260258</v>
      </c>
      <c r="C370" s="26" t="s">
        <v>7</v>
      </c>
      <c r="D370" s="17" t="s">
        <v>5</v>
      </c>
      <c r="E370" s="17" t="s">
        <v>5</v>
      </c>
      <c r="F370" s="27" t="s">
        <v>194</v>
      </c>
      <c r="G370" s="18">
        <v>0</v>
      </c>
      <c r="H370" s="19">
        <v>0</v>
      </c>
      <c r="I370" s="19">
        <v>0</v>
      </c>
      <c r="J370" s="103">
        <f t="shared" ref="J370" si="97">+J371</f>
        <v>100</v>
      </c>
      <c r="K370" s="18">
        <f t="shared" si="77"/>
        <v>100</v>
      </c>
      <c r="L370" s="3" t="s">
        <v>354</v>
      </c>
    </row>
    <row r="371" spans="1:12" ht="13.5" thickBot="1" x14ac:dyDescent="0.25">
      <c r="A371" s="28"/>
      <c r="B371" s="29"/>
      <c r="C371" s="30"/>
      <c r="D371" s="29">
        <v>3419</v>
      </c>
      <c r="E371" s="29">
        <v>5222</v>
      </c>
      <c r="F371" s="31" t="s">
        <v>17</v>
      </c>
      <c r="G371" s="32">
        <v>0</v>
      </c>
      <c r="H371" s="33">
        <v>0</v>
      </c>
      <c r="I371" s="33">
        <v>0</v>
      </c>
      <c r="J371" s="104">
        <v>100</v>
      </c>
      <c r="K371" s="32">
        <f t="shared" si="77"/>
        <v>100</v>
      </c>
    </row>
    <row r="372" spans="1:12" ht="22.5" x14ac:dyDescent="0.2">
      <c r="A372" s="25" t="s">
        <v>4</v>
      </c>
      <c r="B372" s="17">
        <v>4260259</v>
      </c>
      <c r="C372" s="26" t="s">
        <v>7</v>
      </c>
      <c r="D372" s="17" t="s">
        <v>5</v>
      </c>
      <c r="E372" s="17" t="s">
        <v>5</v>
      </c>
      <c r="F372" s="27" t="s">
        <v>299</v>
      </c>
      <c r="G372" s="18">
        <v>0</v>
      </c>
      <c r="H372" s="19">
        <v>0</v>
      </c>
      <c r="I372" s="19">
        <v>0</v>
      </c>
      <c r="J372" s="103">
        <f t="shared" ref="J372" si="98">+J373</f>
        <v>179</v>
      </c>
      <c r="K372" s="18">
        <f t="shared" si="77"/>
        <v>179</v>
      </c>
      <c r="L372" s="3" t="s">
        <v>354</v>
      </c>
    </row>
    <row r="373" spans="1:12" ht="13.5" thickBot="1" x14ac:dyDescent="0.25">
      <c r="A373" s="28"/>
      <c r="B373" s="29"/>
      <c r="C373" s="30"/>
      <c r="D373" s="29">
        <v>3419</v>
      </c>
      <c r="E373" s="29">
        <v>5222</v>
      </c>
      <c r="F373" s="31" t="s">
        <v>17</v>
      </c>
      <c r="G373" s="32">
        <v>0</v>
      </c>
      <c r="H373" s="33">
        <v>0</v>
      </c>
      <c r="I373" s="33">
        <v>0</v>
      </c>
      <c r="J373" s="104">
        <v>179</v>
      </c>
      <c r="K373" s="32">
        <f t="shared" si="77"/>
        <v>179</v>
      </c>
    </row>
    <row r="374" spans="1:12" ht="33.75" x14ac:dyDescent="0.2">
      <c r="A374" s="25" t="s">
        <v>4</v>
      </c>
      <c r="B374" s="17">
        <v>4260260</v>
      </c>
      <c r="C374" s="26" t="s">
        <v>7</v>
      </c>
      <c r="D374" s="17" t="s">
        <v>5</v>
      </c>
      <c r="E374" s="17" t="s">
        <v>5</v>
      </c>
      <c r="F374" s="27" t="s">
        <v>195</v>
      </c>
      <c r="G374" s="18">
        <v>0</v>
      </c>
      <c r="H374" s="19">
        <v>0</v>
      </c>
      <c r="I374" s="19">
        <v>0</v>
      </c>
      <c r="J374" s="103">
        <f t="shared" ref="J374" si="99">+J375</f>
        <v>162</v>
      </c>
      <c r="K374" s="18">
        <f t="shared" si="77"/>
        <v>162</v>
      </c>
      <c r="L374" s="3" t="s">
        <v>354</v>
      </c>
    </row>
    <row r="375" spans="1:12" ht="13.5" thickBot="1" x14ac:dyDescent="0.25">
      <c r="A375" s="28"/>
      <c r="B375" s="29"/>
      <c r="C375" s="30"/>
      <c r="D375" s="29">
        <v>3419</v>
      </c>
      <c r="E375" s="29">
        <v>5222</v>
      </c>
      <c r="F375" s="31" t="s">
        <v>17</v>
      </c>
      <c r="G375" s="32">
        <v>0</v>
      </c>
      <c r="H375" s="33">
        <v>0</v>
      </c>
      <c r="I375" s="33">
        <v>0</v>
      </c>
      <c r="J375" s="104">
        <v>162</v>
      </c>
      <c r="K375" s="32">
        <f t="shared" si="77"/>
        <v>162</v>
      </c>
    </row>
    <row r="376" spans="1:12" ht="33.75" x14ac:dyDescent="0.2">
      <c r="A376" s="25" t="s">
        <v>4</v>
      </c>
      <c r="B376" s="17">
        <v>4260261</v>
      </c>
      <c r="C376" s="26" t="s">
        <v>7</v>
      </c>
      <c r="D376" s="17" t="s">
        <v>5</v>
      </c>
      <c r="E376" s="17" t="s">
        <v>5</v>
      </c>
      <c r="F376" s="27" t="s">
        <v>196</v>
      </c>
      <c r="G376" s="18">
        <v>0</v>
      </c>
      <c r="H376" s="19">
        <v>0</v>
      </c>
      <c r="I376" s="19">
        <v>0</v>
      </c>
      <c r="J376" s="103">
        <f t="shared" ref="J376" si="100">+J377</f>
        <v>162</v>
      </c>
      <c r="K376" s="18">
        <f t="shared" si="77"/>
        <v>162</v>
      </c>
      <c r="L376" s="3" t="s">
        <v>354</v>
      </c>
    </row>
    <row r="377" spans="1:12" ht="13.5" thickBot="1" x14ac:dyDescent="0.25">
      <c r="A377" s="28"/>
      <c r="B377" s="29"/>
      <c r="C377" s="30"/>
      <c r="D377" s="29">
        <v>3419</v>
      </c>
      <c r="E377" s="29">
        <v>5222</v>
      </c>
      <c r="F377" s="31" t="s">
        <v>17</v>
      </c>
      <c r="G377" s="32">
        <v>0</v>
      </c>
      <c r="H377" s="33">
        <v>0</v>
      </c>
      <c r="I377" s="33">
        <v>0</v>
      </c>
      <c r="J377" s="104">
        <v>162</v>
      </c>
      <c r="K377" s="32">
        <f t="shared" si="77"/>
        <v>162</v>
      </c>
    </row>
    <row r="378" spans="1:12" ht="22.5" x14ac:dyDescent="0.2">
      <c r="A378" s="25" t="s">
        <v>4</v>
      </c>
      <c r="B378" s="17">
        <v>4260262</v>
      </c>
      <c r="C378" s="26" t="s">
        <v>7</v>
      </c>
      <c r="D378" s="17" t="s">
        <v>5</v>
      </c>
      <c r="E378" s="17" t="s">
        <v>5</v>
      </c>
      <c r="F378" s="27" t="s">
        <v>358</v>
      </c>
      <c r="G378" s="18">
        <v>0</v>
      </c>
      <c r="H378" s="19">
        <v>0</v>
      </c>
      <c r="I378" s="19">
        <v>0</v>
      </c>
      <c r="J378" s="103">
        <f t="shared" ref="J378" si="101">+J379</f>
        <v>160</v>
      </c>
      <c r="K378" s="18">
        <f t="shared" si="77"/>
        <v>160</v>
      </c>
      <c r="L378" s="3" t="s">
        <v>354</v>
      </c>
    </row>
    <row r="379" spans="1:12" ht="13.5" thickBot="1" x14ac:dyDescent="0.25">
      <c r="A379" s="28"/>
      <c r="B379" s="29"/>
      <c r="C379" s="30"/>
      <c r="D379" s="29">
        <v>3419</v>
      </c>
      <c r="E379" s="29">
        <v>5222</v>
      </c>
      <c r="F379" s="31" t="s">
        <v>17</v>
      </c>
      <c r="G379" s="32">
        <v>0</v>
      </c>
      <c r="H379" s="33">
        <v>0</v>
      </c>
      <c r="I379" s="33">
        <v>0</v>
      </c>
      <c r="J379" s="104">
        <v>160</v>
      </c>
      <c r="K379" s="32">
        <f t="shared" si="77"/>
        <v>160</v>
      </c>
    </row>
    <row r="380" spans="1:12" ht="33.75" x14ac:dyDescent="0.2">
      <c r="A380" s="25" t="s">
        <v>4</v>
      </c>
      <c r="B380" s="17">
        <v>4260263</v>
      </c>
      <c r="C380" s="26" t="s">
        <v>7</v>
      </c>
      <c r="D380" s="17" t="s">
        <v>5</v>
      </c>
      <c r="E380" s="17" t="s">
        <v>5</v>
      </c>
      <c r="F380" s="27" t="s">
        <v>300</v>
      </c>
      <c r="G380" s="18">
        <v>0</v>
      </c>
      <c r="H380" s="19">
        <v>0</v>
      </c>
      <c r="I380" s="19">
        <v>0</v>
      </c>
      <c r="J380" s="103">
        <f t="shared" ref="J380" si="102">+J381</f>
        <v>159</v>
      </c>
      <c r="K380" s="18">
        <f t="shared" si="77"/>
        <v>159</v>
      </c>
      <c r="L380" s="3" t="s">
        <v>354</v>
      </c>
    </row>
    <row r="381" spans="1:12" ht="13.5" thickBot="1" x14ac:dyDescent="0.25">
      <c r="A381" s="28"/>
      <c r="B381" s="29"/>
      <c r="C381" s="30"/>
      <c r="D381" s="29">
        <v>3419</v>
      </c>
      <c r="E381" s="29">
        <v>5222</v>
      </c>
      <c r="F381" s="31" t="s">
        <v>17</v>
      </c>
      <c r="G381" s="32">
        <v>0</v>
      </c>
      <c r="H381" s="33">
        <v>0</v>
      </c>
      <c r="I381" s="33">
        <v>0</v>
      </c>
      <c r="J381" s="104">
        <v>159</v>
      </c>
      <c r="K381" s="32">
        <f t="shared" si="77"/>
        <v>159</v>
      </c>
    </row>
    <row r="382" spans="1:12" ht="22.5" x14ac:dyDescent="0.2">
      <c r="A382" s="25" t="s">
        <v>4</v>
      </c>
      <c r="B382" s="17">
        <v>4260264</v>
      </c>
      <c r="C382" s="26" t="s">
        <v>7</v>
      </c>
      <c r="D382" s="17" t="s">
        <v>5</v>
      </c>
      <c r="E382" s="17" t="s">
        <v>5</v>
      </c>
      <c r="F382" s="27" t="s">
        <v>75</v>
      </c>
      <c r="G382" s="18">
        <v>0</v>
      </c>
      <c r="H382" s="19">
        <v>0</v>
      </c>
      <c r="I382" s="19">
        <v>0</v>
      </c>
      <c r="J382" s="103">
        <f t="shared" ref="J382" si="103">+J383</f>
        <v>158</v>
      </c>
      <c r="K382" s="18">
        <f t="shared" si="77"/>
        <v>158</v>
      </c>
      <c r="L382" s="3" t="s">
        <v>354</v>
      </c>
    </row>
    <row r="383" spans="1:12" ht="13.5" thickBot="1" x14ac:dyDescent="0.25">
      <c r="A383" s="28"/>
      <c r="B383" s="29"/>
      <c r="C383" s="30"/>
      <c r="D383" s="29">
        <v>3419</v>
      </c>
      <c r="E383" s="29">
        <v>5222</v>
      </c>
      <c r="F383" s="31" t="s">
        <v>17</v>
      </c>
      <c r="G383" s="32">
        <v>0</v>
      </c>
      <c r="H383" s="33">
        <v>0</v>
      </c>
      <c r="I383" s="33">
        <v>0</v>
      </c>
      <c r="J383" s="104">
        <v>158</v>
      </c>
      <c r="K383" s="32">
        <f t="shared" si="77"/>
        <v>158</v>
      </c>
    </row>
    <row r="384" spans="1:12" ht="22.5" x14ac:dyDescent="0.2">
      <c r="A384" s="25" t="s">
        <v>4</v>
      </c>
      <c r="B384" s="17">
        <v>4260265</v>
      </c>
      <c r="C384" s="26" t="s">
        <v>7</v>
      </c>
      <c r="D384" s="17" t="s">
        <v>5</v>
      </c>
      <c r="E384" s="17" t="s">
        <v>5</v>
      </c>
      <c r="F384" s="27" t="s">
        <v>197</v>
      </c>
      <c r="G384" s="18">
        <v>0</v>
      </c>
      <c r="H384" s="19">
        <v>0</v>
      </c>
      <c r="I384" s="19">
        <v>0</v>
      </c>
      <c r="J384" s="103">
        <f t="shared" ref="J384" si="104">+J385</f>
        <v>150</v>
      </c>
      <c r="K384" s="18">
        <f t="shared" si="77"/>
        <v>150</v>
      </c>
      <c r="L384" s="3" t="s">
        <v>354</v>
      </c>
    </row>
    <row r="385" spans="1:12" ht="13.5" thickBot="1" x14ac:dyDescent="0.25">
      <c r="A385" s="28"/>
      <c r="B385" s="29"/>
      <c r="C385" s="30"/>
      <c r="D385" s="29">
        <v>3419</v>
      </c>
      <c r="E385" s="29">
        <v>5222</v>
      </c>
      <c r="F385" s="31" t="s">
        <v>17</v>
      </c>
      <c r="G385" s="32">
        <v>0</v>
      </c>
      <c r="H385" s="33">
        <v>0</v>
      </c>
      <c r="I385" s="33">
        <v>0</v>
      </c>
      <c r="J385" s="104">
        <v>150</v>
      </c>
      <c r="K385" s="32">
        <f t="shared" si="77"/>
        <v>150</v>
      </c>
    </row>
    <row r="386" spans="1:12" ht="33.75" x14ac:dyDescent="0.2">
      <c r="A386" s="25" t="s">
        <v>4</v>
      </c>
      <c r="B386" s="17">
        <v>4260266</v>
      </c>
      <c r="C386" s="26" t="s">
        <v>7</v>
      </c>
      <c r="D386" s="17" t="s">
        <v>5</v>
      </c>
      <c r="E386" s="17" t="s">
        <v>5</v>
      </c>
      <c r="F386" s="27" t="s">
        <v>359</v>
      </c>
      <c r="G386" s="18">
        <v>0</v>
      </c>
      <c r="H386" s="19">
        <v>0</v>
      </c>
      <c r="I386" s="19">
        <v>0</v>
      </c>
      <c r="J386" s="103">
        <f t="shared" ref="J386" si="105">+J387</f>
        <v>158</v>
      </c>
      <c r="K386" s="18">
        <f t="shared" si="77"/>
        <v>158</v>
      </c>
      <c r="L386" s="3" t="s">
        <v>354</v>
      </c>
    </row>
    <row r="387" spans="1:12" ht="13.5" thickBot="1" x14ac:dyDescent="0.25">
      <c r="A387" s="28"/>
      <c r="B387" s="29"/>
      <c r="C387" s="30"/>
      <c r="D387" s="29">
        <v>3419</v>
      </c>
      <c r="E387" s="29">
        <v>5222</v>
      </c>
      <c r="F387" s="31" t="s">
        <v>17</v>
      </c>
      <c r="G387" s="32">
        <v>0</v>
      </c>
      <c r="H387" s="33">
        <v>0</v>
      </c>
      <c r="I387" s="33">
        <v>0</v>
      </c>
      <c r="J387" s="104">
        <v>158</v>
      </c>
      <c r="K387" s="32">
        <f t="shared" si="77"/>
        <v>158</v>
      </c>
    </row>
    <row r="388" spans="1:12" ht="22.5" x14ac:dyDescent="0.2">
      <c r="A388" s="25" t="s">
        <v>4</v>
      </c>
      <c r="B388" s="17">
        <v>4260267</v>
      </c>
      <c r="C388" s="26" t="s">
        <v>7</v>
      </c>
      <c r="D388" s="17" t="s">
        <v>5</v>
      </c>
      <c r="E388" s="17" t="s">
        <v>5</v>
      </c>
      <c r="F388" s="27" t="s">
        <v>198</v>
      </c>
      <c r="G388" s="18">
        <v>0</v>
      </c>
      <c r="H388" s="19">
        <v>0</v>
      </c>
      <c r="I388" s="19">
        <v>0</v>
      </c>
      <c r="J388" s="103">
        <f t="shared" ref="J388" si="106">+J389</f>
        <v>155</v>
      </c>
      <c r="K388" s="18">
        <f t="shared" si="77"/>
        <v>155</v>
      </c>
      <c r="L388" s="3" t="s">
        <v>354</v>
      </c>
    </row>
    <row r="389" spans="1:12" ht="13.5" thickBot="1" x14ac:dyDescent="0.25">
      <c r="A389" s="28"/>
      <c r="B389" s="29"/>
      <c r="C389" s="30"/>
      <c r="D389" s="29">
        <v>3419</v>
      </c>
      <c r="E389" s="29">
        <v>5222</v>
      </c>
      <c r="F389" s="31" t="s">
        <v>17</v>
      </c>
      <c r="G389" s="32">
        <v>0</v>
      </c>
      <c r="H389" s="33">
        <v>0</v>
      </c>
      <c r="I389" s="33">
        <v>0</v>
      </c>
      <c r="J389" s="104">
        <v>155</v>
      </c>
      <c r="K389" s="32">
        <f t="shared" si="77"/>
        <v>155</v>
      </c>
    </row>
    <row r="390" spans="1:12" ht="33.75" x14ac:dyDescent="0.2">
      <c r="A390" s="25" t="s">
        <v>4</v>
      </c>
      <c r="B390" s="17">
        <v>4260268</v>
      </c>
      <c r="C390" s="26" t="s">
        <v>7</v>
      </c>
      <c r="D390" s="17" t="s">
        <v>5</v>
      </c>
      <c r="E390" s="17" t="s">
        <v>5</v>
      </c>
      <c r="F390" s="27" t="s">
        <v>301</v>
      </c>
      <c r="G390" s="18">
        <v>0</v>
      </c>
      <c r="H390" s="19">
        <v>0</v>
      </c>
      <c r="I390" s="19">
        <v>0</v>
      </c>
      <c r="J390" s="103">
        <f t="shared" ref="J390" si="107">+J391</f>
        <v>154</v>
      </c>
      <c r="K390" s="18">
        <f t="shared" si="77"/>
        <v>154</v>
      </c>
      <c r="L390" s="3" t="s">
        <v>354</v>
      </c>
    </row>
    <row r="391" spans="1:12" ht="13.5" thickBot="1" x14ac:dyDescent="0.25">
      <c r="A391" s="28"/>
      <c r="B391" s="29"/>
      <c r="C391" s="30"/>
      <c r="D391" s="29">
        <v>3419</v>
      </c>
      <c r="E391" s="29">
        <v>5222</v>
      </c>
      <c r="F391" s="31" t="s">
        <v>17</v>
      </c>
      <c r="G391" s="32">
        <v>0</v>
      </c>
      <c r="H391" s="33">
        <v>0</v>
      </c>
      <c r="I391" s="33">
        <v>0</v>
      </c>
      <c r="J391" s="104">
        <v>154</v>
      </c>
      <c r="K391" s="32">
        <f t="shared" si="77"/>
        <v>154</v>
      </c>
    </row>
    <row r="392" spans="1:12" ht="22.5" x14ac:dyDescent="0.2">
      <c r="A392" s="25" t="s">
        <v>4</v>
      </c>
      <c r="B392" s="17">
        <v>4260269</v>
      </c>
      <c r="C392" s="26" t="s">
        <v>7</v>
      </c>
      <c r="D392" s="17" t="s">
        <v>5</v>
      </c>
      <c r="E392" s="17" t="s">
        <v>5</v>
      </c>
      <c r="F392" s="27" t="s">
        <v>199</v>
      </c>
      <c r="G392" s="18">
        <v>0</v>
      </c>
      <c r="H392" s="19">
        <v>0</v>
      </c>
      <c r="I392" s="19">
        <v>0</v>
      </c>
      <c r="J392" s="103">
        <f t="shared" ref="J392" si="108">+J393</f>
        <v>153</v>
      </c>
      <c r="K392" s="18">
        <f t="shared" si="77"/>
        <v>153</v>
      </c>
      <c r="L392" s="3" t="s">
        <v>354</v>
      </c>
    </row>
    <row r="393" spans="1:12" ht="13.5" thickBot="1" x14ac:dyDescent="0.25">
      <c r="A393" s="28"/>
      <c r="B393" s="29"/>
      <c r="C393" s="30"/>
      <c r="D393" s="29">
        <v>3419</v>
      </c>
      <c r="E393" s="29">
        <v>5222</v>
      </c>
      <c r="F393" s="31" t="s">
        <v>17</v>
      </c>
      <c r="G393" s="32">
        <v>0</v>
      </c>
      <c r="H393" s="33">
        <v>0</v>
      </c>
      <c r="I393" s="33">
        <v>0</v>
      </c>
      <c r="J393" s="104">
        <v>153</v>
      </c>
      <c r="K393" s="32">
        <f t="shared" si="77"/>
        <v>153</v>
      </c>
    </row>
    <row r="394" spans="1:12" ht="33.75" x14ac:dyDescent="0.2">
      <c r="A394" s="25" t="s">
        <v>4</v>
      </c>
      <c r="B394" s="17">
        <v>4260270</v>
      </c>
      <c r="C394" s="26" t="s">
        <v>7</v>
      </c>
      <c r="D394" s="17" t="s">
        <v>5</v>
      </c>
      <c r="E394" s="17" t="s">
        <v>5</v>
      </c>
      <c r="F394" s="27" t="s">
        <v>302</v>
      </c>
      <c r="G394" s="18">
        <v>0</v>
      </c>
      <c r="H394" s="19">
        <v>0</v>
      </c>
      <c r="I394" s="19">
        <v>0</v>
      </c>
      <c r="J394" s="103">
        <f t="shared" ref="J394" si="109">+J395</f>
        <v>153</v>
      </c>
      <c r="K394" s="18">
        <f t="shared" ref="K394:K457" si="110">+I394+J394</f>
        <v>153</v>
      </c>
      <c r="L394" s="3" t="s">
        <v>354</v>
      </c>
    </row>
    <row r="395" spans="1:12" ht="13.5" thickBot="1" x14ac:dyDescent="0.25">
      <c r="A395" s="28"/>
      <c r="B395" s="29"/>
      <c r="C395" s="30"/>
      <c r="D395" s="29">
        <v>3419</v>
      </c>
      <c r="E395" s="29">
        <v>5222</v>
      </c>
      <c r="F395" s="31" t="s">
        <v>17</v>
      </c>
      <c r="G395" s="32">
        <v>0</v>
      </c>
      <c r="H395" s="33">
        <v>0</v>
      </c>
      <c r="I395" s="33">
        <v>0</v>
      </c>
      <c r="J395" s="104">
        <v>153</v>
      </c>
      <c r="K395" s="32">
        <f t="shared" si="110"/>
        <v>153</v>
      </c>
    </row>
    <row r="396" spans="1:12" ht="33.75" x14ac:dyDescent="0.2">
      <c r="A396" s="25" t="s">
        <v>4</v>
      </c>
      <c r="B396" s="17">
        <v>4260271</v>
      </c>
      <c r="C396" s="26" t="s">
        <v>7</v>
      </c>
      <c r="D396" s="17" t="s">
        <v>5</v>
      </c>
      <c r="E396" s="17" t="s">
        <v>5</v>
      </c>
      <c r="F396" s="27" t="s">
        <v>200</v>
      </c>
      <c r="G396" s="18">
        <v>0</v>
      </c>
      <c r="H396" s="19">
        <v>0</v>
      </c>
      <c r="I396" s="19">
        <v>0</v>
      </c>
      <c r="J396" s="103">
        <f t="shared" ref="J396" si="111">+J397</f>
        <v>153</v>
      </c>
      <c r="K396" s="18">
        <f t="shared" si="110"/>
        <v>153</v>
      </c>
      <c r="L396" s="3" t="s">
        <v>354</v>
      </c>
    </row>
    <row r="397" spans="1:12" ht="13.5" thickBot="1" x14ac:dyDescent="0.25">
      <c r="A397" s="28"/>
      <c r="B397" s="29"/>
      <c r="C397" s="30"/>
      <c r="D397" s="29">
        <v>3419</v>
      </c>
      <c r="E397" s="29">
        <v>5222</v>
      </c>
      <c r="F397" s="31" t="s">
        <v>17</v>
      </c>
      <c r="G397" s="32">
        <v>0</v>
      </c>
      <c r="H397" s="33">
        <v>0</v>
      </c>
      <c r="I397" s="33">
        <v>0</v>
      </c>
      <c r="J397" s="104">
        <v>153</v>
      </c>
      <c r="K397" s="32">
        <f t="shared" si="110"/>
        <v>153</v>
      </c>
    </row>
    <row r="398" spans="1:12" ht="22.5" x14ac:dyDescent="0.2">
      <c r="A398" s="25" t="s">
        <v>4</v>
      </c>
      <c r="B398" s="17">
        <v>4260272</v>
      </c>
      <c r="C398" s="26" t="s">
        <v>7</v>
      </c>
      <c r="D398" s="17" t="s">
        <v>5</v>
      </c>
      <c r="E398" s="17" t="s">
        <v>5</v>
      </c>
      <c r="F398" s="27" t="s">
        <v>201</v>
      </c>
      <c r="G398" s="18">
        <v>0</v>
      </c>
      <c r="H398" s="19">
        <v>0</v>
      </c>
      <c r="I398" s="19">
        <v>0</v>
      </c>
      <c r="J398" s="103">
        <f t="shared" ref="J398" si="112">+J399</f>
        <v>151</v>
      </c>
      <c r="K398" s="18">
        <f t="shared" si="110"/>
        <v>151</v>
      </c>
      <c r="L398" s="3" t="s">
        <v>354</v>
      </c>
    </row>
    <row r="399" spans="1:12" ht="13.5" thickBot="1" x14ac:dyDescent="0.25">
      <c r="A399" s="28"/>
      <c r="B399" s="29"/>
      <c r="C399" s="30"/>
      <c r="D399" s="29">
        <v>3419</v>
      </c>
      <c r="E399" s="29">
        <v>5222</v>
      </c>
      <c r="F399" s="31" t="s">
        <v>17</v>
      </c>
      <c r="G399" s="32">
        <v>0</v>
      </c>
      <c r="H399" s="33">
        <v>0</v>
      </c>
      <c r="I399" s="33">
        <v>0</v>
      </c>
      <c r="J399" s="104">
        <v>151</v>
      </c>
      <c r="K399" s="32">
        <f t="shared" si="110"/>
        <v>151</v>
      </c>
    </row>
    <row r="400" spans="1:12" ht="33.75" x14ac:dyDescent="0.2">
      <c r="A400" s="25" t="s">
        <v>4</v>
      </c>
      <c r="B400" s="17">
        <v>4260273</v>
      </c>
      <c r="C400" s="26" t="s">
        <v>7</v>
      </c>
      <c r="D400" s="17" t="s">
        <v>5</v>
      </c>
      <c r="E400" s="17" t="s">
        <v>5</v>
      </c>
      <c r="F400" s="27" t="s">
        <v>202</v>
      </c>
      <c r="G400" s="18">
        <v>0</v>
      </c>
      <c r="H400" s="19">
        <v>0</v>
      </c>
      <c r="I400" s="19">
        <v>0</v>
      </c>
      <c r="J400" s="103">
        <f t="shared" ref="J400" si="113">+J401</f>
        <v>151</v>
      </c>
      <c r="K400" s="18">
        <f t="shared" si="110"/>
        <v>151</v>
      </c>
      <c r="L400" s="3" t="s">
        <v>354</v>
      </c>
    </row>
    <row r="401" spans="1:12" ht="13.5" thickBot="1" x14ac:dyDescent="0.25">
      <c r="A401" s="28"/>
      <c r="B401" s="29"/>
      <c r="C401" s="30"/>
      <c r="D401" s="29">
        <v>3419</v>
      </c>
      <c r="E401" s="29">
        <v>5222</v>
      </c>
      <c r="F401" s="31" t="s">
        <v>17</v>
      </c>
      <c r="G401" s="32">
        <v>0</v>
      </c>
      <c r="H401" s="33">
        <v>0</v>
      </c>
      <c r="I401" s="33">
        <v>0</v>
      </c>
      <c r="J401" s="104">
        <v>151</v>
      </c>
      <c r="K401" s="32">
        <f t="shared" si="110"/>
        <v>151</v>
      </c>
    </row>
    <row r="402" spans="1:12" ht="22.5" x14ac:dyDescent="0.2">
      <c r="A402" s="25" t="s">
        <v>4</v>
      </c>
      <c r="B402" s="17">
        <v>4260274</v>
      </c>
      <c r="C402" s="26" t="s">
        <v>7</v>
      </c>
      <c r="D402" s="17" t="s">
        <v>5</v>
      </c>
      <c r="E402" s="17" t="s">
        <v>5</v>
      </c>
      <c r="F402" s="27" t="s">
        <v>360</v>
      </c>
      <c r="G402" s="18">
        <v>0</v>
      </c>
      <c r="H402" s="19">
        <v>0</v>
      </c>
      <c r="I402" s="19">
        <v>0</v>
      </c>
      <c r="J402" s="103">
        <f t="shared" ref="J402" si="114">+J403</f>
        <v>151</v>
      </c>
      <c r="K402" s="18">
        <f t="shared" si="110"/>
        <v>151</v>
      </c>
      <c r="L402" s="3" t="s">
        <v>354</v>
      </c>
    </row>
    <row r="403" spans="1:12" ht="13.5" thickBot="1" x14ac:dyDescent="0.25">
      <c r="A403" s="28"/>
      <c r="B403" s="29"/>
      <c r="C403" s="30"/>
      <c r="D403" s="29">
        <v>3419</v>
      </c>
      <c r="E403" s="29">
        <v>5222</v>
      </c>
      <c r="F403" s="31" t="s">
        <v>17</v>
      </c>
      <c r="G403" s="32">
        <v>0</v>
      </c>
      <c r="H403" s="33">
        <v>0</v>
      </c>
      <c r="I403" s="33">
        <v>0</v>
      </c>
      <c r="J403" s="104">
        <v>151</v>
      </c>
      <c r="K403" s="32">
        <f t="shared" si="110"/>
        <v>151</v>
      </c>
    </row>
    <row r="404" spans="1:12" ht="33.75" x14ac:dyDescent="0.2">
      <c r="A404" s="25" t="s">
        <v>4</v>
      </c>
      <c r="B404" s="17">
        <v>4260275</v>
      </c>
      <c r="C404" s="26" t="s">
        <v>7</v>
      </c>
      <c r="D404" s="17" t="s">
        <v>5</v>
      </c>
      <c r="E404" s="17" t="s">
        <v>5</v>
      </c>
      <c r="F404" s="27" t="s">
        <v>303</v>
      </c>
      <c r="G404" s="18">
        <v>0</v>
      </c>
      <c r="H404" s="19">
        <v>0</v>
      </c>
      <c r="I404" s="19">
        <v>0</v>
      </c>
      <c r="J404" s="103">
        <f t="shared" ref="J404" si="115">+J405</f>
        <v>150</v>
      </c>
      <c r="K404" s="18">
        <f t="shared" si="110"/>
        <v>150</v>
      </c>
      <c r="L404" s="3" t="s">
        <v>354</v>
      </c>
    </row>
    <row r="405" spans="1:12" ht="13.5" thickBot="1" x14ac:dyDescent="0.25">
      <c r="A405" s="28"/>
      <c r="B405" s="29"/>
      <c r="C405" s="30"/>
      <c r="D405" s="29">
        <v>3419</v>
      </c>
      <c r="E405" s="29">
        <v>5222</v>
      </c>
      <c r="F405" s="31" t="s">
        <v>17</v>
      </c>
      <c r="G405" s="32">
        <v>0</v>
      </c>
      <c r="H405" s="33">
        <v>0</v>
      </c>
      <c r="I405" s="33">
        <v>0</v>
      </c>
      <c r="J405" s="104">
        <v>150</v>
      </c>
      <c r="K405" s="32">
        <f t="shared" si="110"/>
        <v>150</v>
      </c>
    </row>
    <row r="406" spans="1:12" ht="45" x14ac:dyDescent="0.2">
      <c r="A406" s="25" t="s">
        <v>4</v>
      </c>
      <c r="B406" s="17">
        <v>4260276</v>
      </c>
      <c r="C406" s="26" t="s">
        <v>7</v>
      </c>
      <c r="D406" s="17" t="s">
        <v>5</v>
      </c>
      <c r="E406" s="17" t="s">
        <v>5</v>
      </c>
      <c r="F406" s="27" t="s">
        <v>203</v>
      </c>
      <c r="G406" s="18">
        <v>0</v>
      </c>
      <c r="H406" s="19">
        <v>0</v>
      </c>
      <c r="I406" s="19">
        <v>0</v>
      </c>
      <c r="J406" s="103">
        <f t="shared" ref="J406" si="116">+J407</f>
        <v>148</v>
      </c>
      <c r="K406" s="18">
        <f t="shared" si="110"/>
        <v>148</v>
      </c>
      <c r="L406" s="3" t="s">
        <v>354</v>
      </c>
    </row>
    <row r="407" spans="1:12" ht="13.5" thickBot="1" x14ac:dyDescent="0.25">
      <c r="A407" s="28"/>
      <c r="B407" s="29"/>
      <c r="C407" s="30"/>
      <c r="D407" s="29">
        <v>3419</v>
      </c>
      <c r="E407" s="29">
        <v>5222</v>
      </c>
      <c r="F407" s="31" t="s">
        <v>17</v>
      </c>
      <c r="G407" s="32">
        <v>0</v>
      </c>
      <c r="H407" s="33">
        <v>0</v>
      </c>
      <c r="I407" s="33">
        <v>0</v>
      </c>
      <c r="J407" s="104">
        <v>148</v>
      </c>
      <c r="K407" s="32">
        <f t="shared" si="110"/>
        <v>148</v>
      </c>
    </row>
    <row r="408" spans="1:12" ht="22.5" x14ac:dyDescent="0.2">
      <c r="A408" s="25" t="s">
        <v>4</v>
      </c>
      <c r="B408" s="17">
        <v>4260277</v>
      </c>
      <c r="C408" s="26" t="s">
        <v>7</v>
      </c>
      <c r="D408" s="17" t="s">
        <v>5</v>
      </c>
      <c r="E408" s="17" t="s">
        <v>5</v>
      </c>
      <c r="F408" s="27" t="s">
        <v>204</v>
      </c>
      <c r="G408" s="18">
        <v>0</v>
      </c>
      <c r="H408" s="19">
        <v>0</v>
      </c>
      <c r="I408" s="19">
        <v>0</v>
      </c>
      <c r="J408" s="103">
        <f t="shared" ref="J408" si="117">+J409</f>
        <v>146</v>
      </c>
      <c r="K408" s="18">
        <f t="shared" si="110"/>
        <v>146</v>
      </c>
      <c r="L408" s="3" t="s">
        <v>354</v>
      </c>
    </row>
    <row r="409" spans="1:12" ht="13.5" thickBot="1" x14ac:dyDescent="0.25">
      <c r="A409" s="28"/>
      <c r="B409" s="29"/>
      <c r="C409" s="30"/>
      <c r="D409" s="29">
        <v>3419</v>
      </c>
      <c r="E409" s="29">
        <v>5222</v>
      </c>
      <c r="F409" s="31" t="s">
        <v>17</v>
      </c>
      <c r="G409" s="32">
        <v>0</v>
      </c>
      <c r="H409" s="33">
        <v>0</v>
      </c>
      <c r="I409" s="33">
        <v>0</v>
      </c>
      <c r="J409" s="104">
        <v>146</v>
      </c>
      <c r="K409" s="32">
        <f t="shared" si="110"/>
        <v>146</v>
      </c>
    </row>
    <row r="410" spans="1:12" ht="33.75" x14ac:dyDescent="0.2">
      <c r="A410" s="25" t="s">
        <v>4</v>
      </c>
      <c r="B410" s="17">
        <v>4260278</v>
      </c>
      <c r="C410" s="26" t="s">
        <v>7</v>
      </c>
      <c r="D410" s="17" t="s">
        <v>5</v>
      </c>
      <c r="E410" s="17" t="s">
        <v>5</v>
      </c>
      <c r="F410" s="27" t="s">
        <v>205</v>
      </c>
      <c r="G410" s="18">
        <v>0</v>
      </c>
      <c r="H410" s="19">
        <v>0</v>
      </c>
      <c r="I410" s="19">
        <v>0</v>
      </c>
      <c r="J410" s="103">
        <f t="shared" ref="J410" si="118">+J411</f>
        <v>146</v>
      </c>
      <c r="K410" s="18">
        <f t="shared" si="110"/>
        <v>146</v>
      </c>
      <c r="L410" s="3" t="s">
        <v>354</v>
      </c>
    </row>
    <row r="411" spans="1:12" ht="13.5" thickBot="1" x14ac:dyDescent="0.25">
      <c r="A411" s="28"/>
      <c r="B411" s="29"/>
      <c r="C411" s="30"/>
      <c r="D411" s="29">
        <v>3419</v>
      </c>
      <c r="E411" s="29">
        <v>5222</v>
      </c>
      <c r="F411" s="31" t="s">
        <v>17</v>
      </c>
      <c r="G411" s="32">
        <v>0</v>
      </c>
      <c r="H411" s="33">
        <v>0</v>
      </c>
      <c r="I411" s="33">
        <v>0</v>
      </c>
      <c r="J411" s="104">
        <v>146</v>
      </c>
      <c r="K411" s="32">
        <f t="shared" si="110"/>
        <v>146</v>
      </c>
    </row>
    <row r="412" spans="1:12" ht="33.75" x14ac:dyDescent="0.2">
      <c r="A412" s="25" t="s">
        <v>4</v>
      </c>
      <c r="B412" s="17">
        <v>4260279</v>
      </c>
      <c r="C412" s="26" t="s">
        <v>7</v>
      </c>
      <c r="D412" s="17" t="s">
        <v>5</v>
      </c>
      <c r="E412" s="17" t="s">
        <v>5</v>
      </c>
      <c r="F412" s="27" t="s">
        <v>206</v>
      </c>
      <c r="G412" s="18">
        <v>0</v>
      </c>
      <c r="H412" s="19">
        <v>0</v>
      </c>
      <c r="I412" s="19">
        <v>0</v>
      </c>
      <c r="J412" s="103">
        <f t="shared" ref="J412" si="119">+J413</f>
        <v>145</v>
      </c>
      <c r="K412" s="18">
        <f t="shared" si="110"/>
        <v>145</v>
      </c>
      <c r="L412" s="3" t="s">
        <v>354</v>
      </c>
    </row>
    <row r="413" spans="1:12" ht="13.5" thickBot="1" x14ac:dyDescent="0.25">
      <c r="A413" s="28"/>
      <c r="B413" s="29"/>
      <c r="C413" s="30"/>
      <c r="D413" s="29">
        <v>3419</v>
      </c>
      <c r="E413" s="29">
        <v>5222</v>
      </c>
      <c r="F413" s="31" t="s">
        <v>17</v>
      </c>
      <c r="G413" s="32">
        <v>0</v>
      </c>
      <c r="H413" s="33">
        <v>0</v>
      </c>
      <c r="I413" s="33">
        <v>0</v>
      </c>
      <c r="J413" s="104">
        <v>145</v>
      </c>
      <c r="K413" s="32">
        <f t="shared" si="110"/>
        <v>145</v>
      </c>
    </row>
    <row r="414" spans="1:12" ht="33.75" x14ac:dyDescent="0.2">
      <c r="A414" s="25" t="s">
        <v>4</v>
      </c>
      <c r="B414" s="17">
        <v>4260280</v>
      </c>
      <c r="C414" s="26" t="s">
        <v>7</v>
      </c>
      <c r="D414" s="17" t="s">
        <v>5</v>
      </c>
      <c r="E414" s="17" t="s">
        <v>5</v>
      </c>
      <c r="F414" s="27" t="s">
        <v>361</v>
      </c>
      <c r="G414" s="18">
        <v>0</v>
      </c>
      <c r="H414" s="19">
        <v>0</v>
      </c>
      <c r="I414" s="19">
        <v>0</v>
      </c>
      <c r="J414" s="103">
        <f t="shared" ref="J414" si="120">+J415</f>
        <v>130</v>
      </c>
      <c r="K414" s="18">
        <f t="shared" si="110"/>
        <v>130</v>
      </c>
      <c r="L414" s="3" t="s">
        <v>354</v>
      </c>
    </row>
    <row r="415" spans="1:12" ht="13.5" thickBot="1" x14ac:dyDescent="0.25">
      <c r="A415" s="28"/>
      <c r="B415" s="29"/>
      <c r="C415" s="30"/>
      <c r="D415" s="29">
        <v>3419</v>
      </c>
      <c r="E415" s="29">
        <v>5222</v>
      </c>
      <c r="F415" s="31" t="s">
        <v>17</v>
      </c>
      <c r="G415" s="32">
        <v>0</v>
      </c>
      <c r="H415" s="33">
        <v>0</v>
      </c>
      <c r="I415" s="33">
        <v>0</v>
      </c>
      <c r="J415" s="104">
        <v>130</v>
      </c>
      <c r="K415" s="32">
        <f t="shared" si="110"/>
        <v>130</v>
      </c>
    </row>
    <row r="416" spans="1:12" ht="45" x14ac:dyDescent="0.2">
      <c r="A416" s="25" t="s">
        <v>4</v>
      </c>
      <c r="B416" s="17">
        <v>4260281</v>
      </c>
      <c r="C416" s="26" t="s">
        <v>7</v>
      </c>
      <c r="D416" s="17" t="s">
        <v>5</v>
      </c>
      <c r="E416" s="17" t="s">
        <v>5</v>
      </c>
      <c r="F416" s="27" t="s">
        <v>207</v>
      </c>
      <c r="G416" s="18">
        <v>0</v>
      </c>
      <c r="H416" s="19">
        <v>0</v>
      </c>
      <c r="I416" s="19">
        <v>0</v>
      </c>
      <c r="J416" s="103">
        <f t="shared" ref="J416" si="121">+J417</f>
        <v>144</v>
      </c>
      <c r="K416" s="18">
        <f t="shared" si="110"/>
        <v>144</v>
      </c>
      <c r="L416" s="3" t="s">
        <v>354</v>
      </c>
    </row>
    <row r="417" spans="1:12" ht="13.5" thickBot="1" x14ac:dyDescent="0.25">
      <c r="A417" s="28"/>
      <c r="B417" s="29"/>
      <c r="C417" s="30"/>
      <c r="D417" s="29">
        <v>3419</v>
      </c>
      <c r="E417" s="29">
        <v>5222</v>
      </c>
      <c r="F417" s="31" t="s">
        <v>17</v>
      </c>
      <c r="G417" s="32">
        <v>0</v>
      </c>
      <c r="H417" s="33">
        <v>0</v>
      </c>
      <c r="I417" s="33">
        <v>0</v>
      </c>
      <c r="J417" s="104">
        <v>144</v>
      </c>
      <c r="K417" s="32">
        <f t="shared" si="110"/>
        <v>144</v>
      </c>
    </row>
    <row r="418" spans="1:12" ht="22.5" x14ac:dyDescent="0.2">
      <c r="A418" s="25" t="s">
        <v>4</v>
      </c>
      <c r="B418" s="17">
        <v>4260282</v>
      </c>
      <c r="C418" s="26" t="s">
        <v>7</v>
      </c>
      <c r="D418" s="17" t="s">
        <v>5</v>
      </c>
      <c r="E418" s="17" t="s">
        <v>5</v>
      </c>
      <c r="F418" s="27" t="s">
        <v>208</v>
      </c>
      <c r="G418" s="18">
        <v>0</v>
      </c>
      <c r="H418" s="19">
        <v>0</v>
      </c>
      <c r="I418" s="19">
        <v>0</v>
      </c>
      <c r="J418" s="103">
        <f t="shared" ref="J418" si="122">+J419</f>
        <v>143</v>
      </c>
      <c r="K418" s="18">
        <f t="shared" si="110"/>
        <v>143</v>
      </c>
      <c r="L418" s="3" t="s">
        <v>354</v>
      </c>
    </row>
    <row r="419" spans="1:12" ht="13.5" thickBot="1" x14ac:dyDescent="0.25">
      <c r="A419" s="28"/>
      <c r="B419" s="29"/>
      <c r="C419" s="30"/>
      <c r="D419" s="29">
        <v>3419</v>
      </c>
      <c r="E419" s="29">
        <v>5222</v>
      </c>
      <c r="F419" s="31" t="s">
        <v>17</v>
      </c>
      <c r="G419" s="32">
        <v>0</v>
      </c>
      <c r="H419" s="33">
        <v>0</v>
      </c>
      <c r="I419" s="33">
        <v>0</v>
      </c>
      <c r="J419" s="104">
        <v>143</v>
      </c>
      <c r="K419" s="32">
        <f t="shared" si="110"/>
        <v>143</v>
      </c>
    </row>
    <row r="420" spans="1:12" ht="33.75" x14ac:dyDescent="0.2">
      <c r="A420" s="25" t="s">
        <v>4</v>
      </c>
      <c r="B420" s="17">
        <v>4260283</v>
      </c>
      <c r="C420" s="26" t="s">
        <v>7</v>
      </c>
      <c r="D420" s="17" t="s">
        <v>5</v>
      </c>
      <c r="E420" s="17" t="s">
        <v>5</v>
      </c>
      <c r="F420" s="27" t="s">
        <v>209</v>
      </c>
      <c r="G420" s="18">
        <v>0</v>
      </c>
      <c r="H420" s="19">
        <v>0</v>
      </c>
      <c r="I420" s="19">
        <v>0</v>
      </c>
      <c r="J420" s="103">
        <f t="shared" ref="J420" si="123">+J421</f>
        <v>142</v>
      </c>
      <c r="K420" s="18">
        <f t="shared" si="110"/>
        <v>142</v>
      </c>
      <c r="L420" s="3" t="s">
        <v>354</v>
      </c>
    </row>
    <row r="421" spans="1:12" ht="13.5" thickBot="1" x14ac:dyDescent="0.25">
      <c r="A421" s="28"/>
      <c r="B421" s="29"/>
      <c r="C421" s="30"/>
      <c r="D421" s="29">
        <v>3419</v>
      </c>
      <c r="E421" s="29">
        <v>5222</v>
      </c>
      <c r="F421" s="31" t="s">
        <v>17</v>
      </c>
      <c r="G421" s="32">
        <v>0</v>
      </c>
      <c r="H421" s="33">
        <v>0</v>
      </c>
      <c r="I421" s="33">
        <v>0</v>
      </c>
      <c r="J421" s="104">
        <v>142</v>
      </c>
      <c r="K421" s="32">
        <f t="shared" si="110"/>
        <v>142</v>
      </c>
    </row>
    <row r="422" spans="1:12" ht="33.75" x14ac:dyDescent="0.2">
      <c r="A422" s="25" t="s">
        <v>4</v>
      </c>
      <c r="B422" s="17">
        <v>4260284</v>
      </c>
      <c r="C422" s="26" t="s">
        <v>7</v>
      </c>
      <c r="D422" s="17" t="s">
        <v>5</v>
      </c>
      <c r="E422" s="17" t="s">
        <v>5</v>
      </c>
      <c r="F422" s="27" t="s">
        <v>210</v>
      </c>
      <c r="G422" s="18">
        <v>0</v>
      </c>
      <c r="H422" s="19">
        <v>0</v>
      </c>
      <c r="I422" s="19">
        <v>0</v>
      </c>
      <c r="J422" s="103">
        <f t="shared" ref="J422" si="124">+J423</f>
        <v>164</v>
      </c>
      <c r="K422" s="18">
        <f t="shared" si="110"/>
        <v>164</v>
      </c>
      <c r="L422" s="3" t="s">
        <v>354</v>
      </c>
    </row>
    <row r="423" spans="1:12" ht="13.5" thickBot="1" x14ac:dyDescent="0.25">
      <c r="A423" s="28"/>
      <c r="B423" s="29"/>
      <c r="C423" s="30"/>
      <c r="D423" s="29">
        <v>3419</v>
      </c>
      <c r="E423" s="29">
        <v>5222</v>
      </c>
      <c r="F423" s="31" t="s">
        <v>17</v>
      </c>
      <c r="G423" s="32">
        <v>0</v>
      </c>
      <c r="H423" s="33">
        <v>0</v>
      </c>
      <c r="I423" s="33">
        <v>0</v>
      </c>
      <c r="J423" s="104">
        <v>164</v>
      </c>
      <c r="K423" s="32">
        <f t="shared" si="110"/>
        <v>164</v>
      </c>
    </row>
    <row r="424" spans="1:12" ht="33.75" x14ac:dyDescent="0.2">
      <c r="A424" s="25" t="s">
        <v>4</v>
      </c>
      <c r="B424" s="17">
        <v>4260285</v>
      </c>
      <c r="C424" s="26" t="s">
        <v>7</v>
      </c>
      <c r="D424" s="17" t="s">
        <v>5</v>
      </c>
      <c r="E424" s="17" t="s">
        <v>5</v>
      </c>
      <c r="F424" s="27" t="s">
        <v>304</v>
      </c>
      <c r="G424" s="18">
        <v>0</v>
      </c>
      <c r="H424" s="19">
        <v>0</v>
      </c>
      <c r="I424" s="19">
        <v>0</v>
      </c>
      <c r="J424" s="103">
        <f t="shared" ref="J424" si="125">+J425</f>
        <v>96</v>
      </c>
      <c r="K424" s="18">
        <f t="shared" si="110"/>
        <v>96</v>
      </c>
      <c r="L424" s="3" t="s">
        <v>354</v>
      </c>
    </row>
    <row r="425" spans="1:12" ht="13.5" thickBot="1" x14ac:dyDescent="0.25">
      <c r="A425" s="28"/>
      <c r="B425" s="29"/>
      <c r="C425" s="30"/>
      <c r="D425" s="29">
        <v>3419</v>
      </c>
      <c r="E425" s="29">
        <v>5222</v>
      </c>
      <c r="F425" s="31" t="s">
        <v>17</v>
      </c>
      <c r="G425" s="32">
        <v>0</v>
      </c>
      <c r="H425" s="33">
        <v>0</v>
      </c>
      <c r="I425" s="33">
        <v>0</v>
      </c>
      <c r="J425" s="104">
        <v>96</v>
      </c>
      <c r="K425" s="32">
        <f t="shared" si="110"/>
        <v>96</v>
      </c>
    </row>
    <row r="426" spans="1:12" ht="33.75" x14ac:dyDescent="0.2">
      <c r="A426" s="25" t="s">
        <v>4</v>
      </c>
      <c r="B426" s="17">
        <v>4260286</v>
      </c>
      <c r="C426" s="26" t="s">
        <v>7</v>
      </c>
      <c r="D426" s="17" t="s">
        <v>5</v>
      </c>
      <c r="E426" s="17" t="s">
        <v>5</v>
      </c>
      <c r="F426" s="27" t="s">
        <v>305</v>
      </c>
      <c r="G426" s="18">
        <v>0</v>
      </c>
      <c r="H426" s="19">
        <v>0</v>
      </c>
      <c r="I426" s="19">
        <v>0</v>
      </c>
      <c r="J426" s="103">
        <f t="shared" ref="J426" si="126">+J427</f>
        <v>157</v>
      </c>
      <c r="K426" s="18">
        <f t="shared" si="110"/>
        <v>157</v>
      </c>
      <c r="L426" s="3" t="s">
        <v>354</v>
      </c>
    </row>
    <row r="427" spans="1:12" ht="13.5" thickBot="1" x14ac:dyDescent="0.25">
      <c r="A427" s="28"/>
      <c r="B427" s="29"/>
      <c r="C427" s="30"/>
      <c r="D427" s="29">
        <v>3419</v>
      </c>
      <c r="E427" s="29">
        <v>5222</v>
      </c>
      <c r="F427" s="31" t="s">
        <v>17</v>
      </c>
      <c r="G427" s="32">
        <v>0</v>
      </c>
      <c r="H427" s="33">
        <v>0</v>
      </c>
      <c r="I427" s="33">
        <v>0</v>
      </c>
      <c r="J427" s="104">
        <v>157</v>
      </c>
      <c r="K427" s="32">
        <f t="shared" si="110"/>
        <v>157</v>
      </c>
    </row>
    <row r="428" spans="1:12" ht="45" x14ac:dyDescent="0.2">
      <c r="A428" s="25" t="s">
        <v>4</v>
      </c>
      <c r="B428" s="17">
        <v>4260287</v>
      </c>
      <c r="C428" s="26" t="s">
        <v>7</v>
      </c>
      <c r="D428" s="17" t="s">
        <v>5</v>
      </c>
      <c r="E428" s="17" t="s">
        <v>5</v>
      </c>
      <c r="F428" s="27" t="s">
        <v>362</v>
      </c>
      <c r="G428" s="18">
        <v>0</v>
      </c>
      <c r="H428" s="19">
        <v>0</v>
      </c>
      <c r="I428" s="19">
        <v>0</v>
      </c>
      <c r="J428" s="103">
        <f t="shared" ref="J428" si="127">+J429</f>
        <v>140</v>
      </c>
      <c r="K428" s="18">
        <f t="shared" si="110"/>
        <v>140</v>
      </c>
      <c r="L428" s="3" t="s">
        <v>354</v>
      </c>
    </row>
    <row r="429" spans="1:12" ht="13.5" thickBot="1" x14ac:dyDescent="0.25">
      <c r="A429" s="28"/>
      <c r="B429" s="29"/>
      <c r="C429" s="30"/>
      <c r="D429" s="29">
        <v>3419</v>
      </c>
      <c r="E429" s="29">
        <v>5222</v>
      </c>
      <c r="F429" s="31" t="s">
        <v>17</v>
      </c>
      <c r="G429" s="32">
        <v>0</v>
      </c>
      <c r="H429" s="33">
        <v>0</v>
      </c>
      <c r="I429" s="33">
        <v>0</v>
      </c>
      <c r="J429" s="104">
        <v>140</v>
      </c>
      <c r="K429" s="32">
        <f t="shared" si="110"/>
        <v>140</v>
      </c>
    </row>
    <row r="430" spans="1:12" ht="22.5" x14ac:dyDescent="0.2">
      <c r="A430" s="25" t="s">
        <v>4</v>
      </c>
      <c r="B430" s="17">
        <v>4260288</v>
      </c>
      <c r="C430" s="26" t="s">
        <v>7</v>
      </c>
      <c r="D430" s="17" t="s">
        <v>5</v>
      </c>
      <c r="E430" s="17" t="s">
        <v>5</v>
      </c>
      <c r="F430" s="27" t="s">
        <v>211</v>
      </c>
      <c r="G430" s="18">
        <v>0</v>
      </c>
      <c r="H430" s="19">
        <v>0</v>
      </c>
      <c r="I430" s="19">
        <v>0</v>
      </c>
      <c r="J430" s="103">
        <f t="shared" ref="J430" si="128">+J431</f>
        <v>160</v>
      </c>
      <c r="K430" s="18">
        <f t="shared" si="110"/>
        <v>160</v>
      </c>
      <c r="L430" s="3" t="s">
        <v>354</v>
      </c>
    </row>
    <row r="431" spans="1:12" ht="13.5" thickBot="1" x14ac:dyDescent="0.25">
      <c r="A431" s="28"/>
      <c r="B431" s="29"/>
      <c r="C431" s="30"/>
      <c r="D431" s="29">
        <v>3419</v>
      </c>
      <c r="E431" s="29">
        <v>5222</v>
      </c>
      <c r="F431" s="31" t="s">
        <v>17</v>
      </c>
      <c r="G431" s="32">
        <v>0</v>
      </c>
      <c r="H431" s="33">
        <v>0</v>
      </c>
      <c r="I431" s="33">
        <v>0</v>
      </c>
      <c r="J431" s="104">
        <v>160</v>
      </c>
      <c r="K431" s="32">
        <f t="shared" si="110"/>
        <v>160</v>
      </c>
    </row>
    <row r="432" spans="1:12" ht="33.75" x14ac:dyDescent="0.2">
      <c r="A432" s="25" t="s">
        <v>4</v>
      </c>
      <c r="B432" s="17">
        <v>4260289</v>
      </c>
      <c r="C432" s="26" t="s">
        <v>7</v>
      </c>
      <c r="D432" s="17" t="s">
        <v>5</v>
      </c>
      <c r="E432" s="17" t="s">
        <v>5</v>
      </c>
      <c r="F432" s="27" t="s">
        <v>212</v>
      </c>
      <c r="G432" s="18">
        <v>0</v>
      </c>
      <c r="H432" s="19">
        <v>0</v>
      </c>
      <c r="I432" s="19">
        <v>0</v>
      </c>
      <c r="J432" s="103">
        <f t="shared" ref="J432" si="129">+J433</f>
        <v>155</v>
      </c>
      <c r="K432" s="18">
        <f t="shared" si="110"/>
        <v>155</v>
      </c>
      <c r="L432" s="3" t="s">
        <v>354</v>
      </c>
    </row>
    <row r="433" spans="1:12" ht="13.5" thickBot="1" x14ac:dyDescent="0.25">
      <c r="A433" s="28"/>
      <c r="B433" s="29"/>
      <c r="C433" s="30"/>
      <c r="D433" s="29">
        <v>3419</v>
      </c>
      <c r="E433" s="29">
        <v>5222</v>
      </c>
      <c r="F433" s="31" t="s">
        <v>17</v>
      </c>
      <c r="G433" s="32">
        <v>0</v>
      </c>
      <c r="H433" s="33">
        <v>0</v>
      </c>
      <c r="I433" s="33">
        <v>0</v>
      </c>
      <c r="J433" s="104">
        <v>155</v>
      </c>
      <c r="K433" s="32">
        <f t="shared" si="110"/>
        <v>155</v>
      </c>
    </row>
    <row r="434" spans="1:12" ht="22.5" x14ac:dyDescent="0.2">
      <c r="A434" s="25" t="s">
        <v>4</v>
      </c>
      <c r="B434" s="17">
        <v>4260290</v>
      </c>
      <c r="C434" s="26" t="s">
        <v>7</v>
      </c>
      <c r="D434" s="17" t="s">
        <v>5</v>
      </c>
      <c r="E434" s="17" t="s">
        <v>5</v>
      </c>
      <c r="F434" s="27" t="s">
        <v>213</v>
      </c>
      <c r="G434" s="18">
        <v>0</v>
      </c>
      <c r="H434" s="19">
        <v>0</v>
      </c>
      <c r="I434" s="19">
        <v>0</v>
      </c>
      <c r="J434" s="103">
        <f t="shared" ref="J434" si="130">+J435</f>
        <v>174</v>
      </c>
      <c r="K434" s="18">
        <f t="shared" si="110"/>
        <v>174</v>
      </c>
      <c r="L434" s="3" t="s">
        <v>354</v>
      </c>
    </row>
    <row r="435" spans="1:12" ht="13.5" thickBot="1" x14ac:dyDescent="0.25">
      <c r="A435" s="28"/>
      <c r="B435" s="29"/>
      <c r="C435" s="30"/>
      <c r="D435" s="29">
        <v>3419</v>
      </c>
      <c r="E435" s="29">
        <v>5222</v>
      </c>
      <c r="F435" s="31" t="s">
        <v>17</v>
      </c>
      <c r="G435" s="32">
        <v>0</v>
      </c>
      <c r="H435" s="33">
        <v>0</v>
      </c>
      <c r="I435" s="33">
        <v>0</v>
      </c>
      <c r="J435" s="104">
        <v>174</v>
      </c>
      <c r="K435" s="32">
        <f t="shared" si="110"/>
        <v>174</v>
      </c>
    </row>
    <row r="436" spans="1:12" ht="33.75" x14ac:dyDescent="0.2">
      <c r="A436" s="25" t="s">
        <v>4</v>
      </c>
      <c r="B436" s="17">
        <v>4260291</v>
      </c>
      <c r="C436" s="26" t="s">
        <v>7</v>
      </c>
      <c r="D436" s="17" t="s">
        <v>5</v>
      </c>
      <c r="E436" s="17" t="s">
        <v>5</v>
      </c>
      <c r="F436" s="27" t="s">
        <v>214</v>
      </c>
      <c r="G436" s="18">
        <v>0</v>
      </c>
      <c r="H436" s="19">
        <v>0</v>
      </c>
      <c r="I436" s="19">
        <v>0</v>
      </c>
      <c r="J436" s="103">
        <f t="shared" ref="J436" si="131">+J437</f>
        <v>174</v>
      </c>
      <c r="K436" s="18">
        <f t="shared" si="110"/>
        <v>174</v>
      </c>
      <c r="L436" s="3" t="s">
        <v>354</v>
      </c>
    </row>
    <row r="437" spans="1:12" ht="13.5" thickBot="1" x14ac:dyDescent="0.25">
      <c r="A437" s="28"/>
      <c r="B437" s="29"/>
      <c r="C437" s="30"/>
      <c r="D437" s="29">
        <v>3419</v>
      </c>
      <c r="E437" s="29">
        <v>5222</v>
      </c>
      <c r="F437" s="31" t="s">
        <v>17</v>
      </c>
      <c r="G437" s="32">
        <v>0</v>
      </c>
      <c r="H437" s="33">
        <v>0</v>
      </c>
      <c r="I437" s="33">
        <v>0</v>
      </c>
      <c r="J437" s="104">
        <v>174</v>
      </c>
      <c r="K437" s="32">
        <f t="shared" si="110"/>
        <v>174</v>
      </c>
    </row>
    <row r="438" spans="1:12" ht="33.75" x14ac:dyDescent="0.2">
      <c r="A438" s="25" t="s">
        <v>4</v>
      </c>
      <c r="B438" s="17">
        <v>4260292</v>
      </c>
      <c r="C438" s="26" t="s">
        <v>7</v>
      </c>
      <c r="D438" s="17" t="s">
        <v>5</v>
      </c>
      <c r="E438" s="17" t="s">
        <v>5</v>
      </c>
      <c r="F438" s="27" t="s">
        <v>306</v>
      </c>
      <c r="G438" s="18">
        <v>0</v>
      </c>
      <c r="H438" s="19">
        <v>0</v>
      </c>
      <c r="I438" s="19">
        <v>0</v>
      </c>
      <c r="J438" s="103">
        <f t="shared" ref="J438" si="132">+J439</f>
        <v>140</v>
      </c>
      <c r="K438" s="18">
        <f t="shared" si="110"/>
        <v>140</v>
      </c>
      <c r="L438" s="3" t="s">
        <v>354</v>
      </c>
    </row>
    <row r="439" spans="1:12" ht="13.5" thickBot="1" x14ac:dyDescent="0.25">
      <c r="A439" s="28"/>
      <c r="B439" s="29"/>
      <c r="C439" s="30"/>
      <c r="D439" s="29">
        <v>3419</v>
      </c>
      <c r="E439" s="29">
        <v>5222</v>
      </c>
      <c r="F439" s="31" t="s">
        <v>17</v>
      </c>
      <c r="G439" s="32">
        <v>0</v>
      </c>
      <c r="H439" s="33">
        <v>0</v>
      </c>
      <c r="I439" s="33">
        <v>0</v>
      </c>
      <c r="J439" s="104">
        <v>140</v>
      </c>
      <c r="K439" s="32">
        <f t="shared" si="110"/>
        <v>140</v>
      </c>
    </row>
    <row r="440" spans="1:12" ht="33.75" x14ac:dyDescent="0.2">
      <c r="A440" s="25" t="s">
        <v>4</v>
      </c>
      <c r="B440" s="17">
        <v>4260293</v>
      </c>
      <c r="C440" s="26" t="s">
        <v>7</v>
      </c>
      <c r="D440" s="17" t="s">
        <v>5</v>
      </c>
      <c r="E440" s="17" t="s">
        <v>5</v>
      </c>
      <c r="F440" s="27" t="s">
        <v>215</v>
      </c>
      <c r="G440" s="18">
        <v>0</v>
      </c>
      <c r="H440" s="19">
        <v>0</v>
      </c>
      <c r="I440" s="19">
        <v>0</v>
      </c>
      <c r="J440" s="103">
        <f t="shared" ref="J440" si="133">+J441</f>
        <v>171</v>
      </c>
      <c r="K440" s="18">
        <f t="shared" si="110"/>
        <v>171</v>
      </c>
      <c r="L440" s="3" t="s">
        <v>354</v>
      </c>
    </row>
    <row r="441" spans="1:12" ht="13.5" thickBot="1" x14ac:dyDescent="0.25">
      <c r="A441" s="28"/>
      <c r="B441" s="29"/>
      <c r="C441" s="30"/>
      <c r="D441" s="29">
        <v>3419</v>
      </c>
      <c r="E441" s="29">
        <v>5222</v>
      </c>
      <c r="F441" s="31" t="s">
        <v>17</v>
      </c>
      <c r="G441" s="32">
        <v>0</v>
      </c>
      <c r="H441" s="33">
        <v>0</v>
      </c>
      <c r="I441" s="33">
        <v>0</v>
      </c>
      <c r="J441" s="104">
        <v>171</v>
      </c>
      <c r="K441" s="32">
        <f t="shared" si="110"/>
        <v>171</v>
      </c>
    </row>
    <row r="442" spans="1:12" ht="33.75" x14ac:dyDescent="0.2">
      <c r="A442" s="25" t="s">
        <v>4</v>
      </c>
      <c r="B442" s="17">
        <v>4260294</v>
      </c>
      <c r="C442" s="26" t="s">
        <v>7</v>
      </c>
      <c r="D442" s="17" t="s">
        <v>5</v>
      </c>
      <c r="E442" s="17" t="s">
        <v>5</v>
      </c>
      <c r="F442" s="27" t="s">
        <v>216</v>
      </c>
      <c r="G442" s="18">
        <v>0</v>
      </c>
      <c r="H442" s="19">
        <v>0</v>
      </c>
      <c r="I442" s="19">
        <v>0</v>
      </c>
      <c r="J442" s="103">
        <f t="shared" ref="J442" si="134">+J443</f>
        <v>99</v>
      </c>
      <c r="K442" s="18">
        <f t="shared" si="110"/>
        <v>99</v>
      </c>
      <c r="L442" s="3" t="s">
        <v>354</v>
      </c>
    </row>
    <row r="443" spans="1:12" ht="13.5" thickBot="1" x14ac:dyDescent="0.25">
      <c r="A443" s="28"/>
      <c r="B443" s="29"/>
      <c r="C443" s="30"/>
      <c r="D443" s="29">
        <v>3419</v>
      </c>
      <c r="E443" s="29">
        <v>5222</v>
      </c>
      <c r="F443" s="31" t="s">
        <v>17</v>
      </c>
      <c r="G443" s="32">
        <v>0</v>
      </c>
      <c r="H443" s="33">
        <v>0</v>
      </c>
      <c r="I443" s="33">
        <v>0</v>
      </c>
      <c r="J443" s="104">
        <v>99</v>
      </c>
      <c r="K443" s="32">
        <f t="shared" si="110"/>
        <v>99</v>
      </c>
    </row>
    <row r="444" spans="1:12" ht="22.5" x14ac:dyDescent="0.2">
      <c r="A444" s="25" t="s">
        <v>4</v>
      </c>
      <c r="B444" s="17">
        <v>4260295</v>
      </c>
      <c r="C444" s="26" t="s">
        <v>7</v>
      </c>
      <c r="D444" s="17" t="s">
        <v>5</v>
      </c>
      <c r="E444" s="17" t="s">
        <v>5</v>
      </c>
      <c r="F444" s="27" t="s">
        <v>363</v>
      </c>
      <c r="G444" s="18">
        <v>0</v>
      </c>
      <c r="H444" s="19">
        <v>0</v>
      </c>
      <c r="I444" s="19">
        <v>0</v>
      </c>
      <c r="J444" s="103">
        <f t="shared" ref="J444" si="135">+J445</f>
        <v>137</v>
      </c>
      <c r="K444" s="18">
        <f t="shared" si="110"/>
        <v>137</v>
      </c>
      <c r="L444" s="3" t="s">
        <v>354</v>
      </c>
    </row>
    <row r="445" spans="1:12" ht="13.5" thickBot="1" x14ac:dyDescent="0.25">
      <c r="A445" s="28"/>
      <c r="B445" s="29"/>
      <c r="C445" s="30"/>
      <c r="D445" s="29">
        <v>3419</v>
      </c>
      <c r="E445" s="29">
        <v>5222</v>
      </c>
      <c r="F445" s="31" t="s">
        <v>17</v>
      </c>
      <c r="G445" s="32">
        <v>0</v>
      </c>
      <c r="H445" s="33">
        <v>0</v>
      </c>
      <c r="I445" s="33">
        <v>0</v>
      </c>
      <c r="J445" s="104">
        <v>137</v>
      </c>
      <c r="K445" s="32">
        <f t="shared" si="110"/>
        <v>137</v>
      </c>
    </row>
    <row r="446" spans="1:12" ht="33.75" x14ac:dyDescent="0.2">
      <c r="A446" s="25" t="s">
        <v>4</v>
      </c>
      <c r="B446" s="17">
        <v>4260296</v>
      </c>
      <c r="C446" s="26" t="s">
        <v>7</v>
      </c>
      <c r="D446" s="17" t="s">
        <v>5</v>
      </c>
      <c r="E446" s="17" t="s">
        <v>5</v>
      </c>
      <c r="F446" s="27" t="s">
        <v>217</v>
      </c>
      <c r="G446" s="18">
        <v>0</v>
      </c>
      <c r="H446" s="19">
        <v>0</v>
      </c>
      <c r="I446" s="19">
        <v>0</v>
      </c>
      <c r="J446" s="103">
        <f t="shared" ref="J446" si="136">+J447</f>
        <v>153</v>
      </c>
      <c r="K446" s="18">
        <f t="shared" si="110"/>
        <v>153</v>
      </c>
      <c r="L446" s="3" t="s">
        <v>354</v>
      </c>
    </row>
    <row r="447" spans="1:12" ht="13.5" thickBot="1" x14ac:dyDescent="0.25">
      <c r="A447" s="28"/>
      <c r="B447" s="29"/>
      <c r="C447" s="30"/>
      <c r="D447" s="29">
        <v>3419</v>
      </c>
      <c r="E447" s="29">
        <v>5222</v>
      </c>
      <c r="F447" s="31" t="s">
        <v>17</v>
      </c>
      <c r="G447" s="32">
        <v>0</v>
      </c>
      <c r="H447" s="33">
        <v>0</v>
      </c>
      <c r="I447" s="33">
        <v>0</v>
      </c>
      <c r="J447" s="104">
        <v>153</v>
      </c>
      <c r="K447" s="32">
        <f t="shared" si="110"/>
        <v>153</v>
      </c>
    </row>
    <row r="448" spans="1:12" ht="33.75" x14ac:dyDescent="0.2">
      <c r="A448" s="25" t="s">
        <v>4</v>
      </c>
      <c r="B448" s="17">
        <v>4260297</v>
      </c>
      <c r="C448" s="26" t="s">
        <v>7</v>
      </c>
      <c r="D448" s="17" t="s">
        <v>5</v>
      </c>
      <c r="E448" s="17" t="s">
        <v>5</v>
      </c>
      <c r="F448" s="27" t="s">
        <v>307</v>
      </c>
      <c r="G448" s="18">
        <v>0</v>
      </c>
      <c r="H448" s="19">
        <v>0</v>
      </c>
      <c r="I448" s="19">
        <v>0</v>
      </c>
      <c r="J448" s="103">
        <f t="shared" ref="J448" si="137">+J449</f>
        <v>135</v>
      </c>
      <c r="K448" s="18">
        <f t="shared" si="110"/>
        <v>135</v>
      </c>
      <c r="L448" s="3" t="s">
        <v>354</v>
      </c>
    </row>
    <row r="449" spans="1:12" ht="13.5" thickBot="1" x14ac:dyDescent="0.25">
      <c r="A449" s="28"/>
      <c r="B449" s="29"/>
      <c r="C449" s="30"/>
      <c r="D449" s="29">
        <v>3419</v>
      </c>
      <c r="E449" s="29">
        <v>5222</v>
      </c>
      <c r="F449" s="31" t="s">
        <v>17</v>
      </c>
      <c r="G449" s="32">
        <v>0</v>
      </c>
      <c r="H449" s="33">
        <v>0</v>
      </c>
      <c r="I449" s="33">
        <v>0</v>
      </c>
      <c r="J449" s="104">
        <v>135</v>
      </c>
      <c r="K449" s="32">
        <f t="shared" si="110"/>
        <v>135</v>
      </c>
    </row>
    <row r="450" spans="1:12" ht="22.5" x14ac:dyDescent="0.2">
      <c r="A450" s="25" t="s">
        <v>4</v>
      </c>
      <c r="B450" s="17">
        <v>4260298</v>
      </c>
      <c r="C450" s="26" t="s">
        <v>7</v>
      </c>
      <c r="D450" s="17" t="s">
        <v>5</v>
      </c>
      <c r="E450" s="17" t="s">
        <v>5</v>
      </c>
      <c r="F450" s="27" t="s">
        <v>218</v>
      </c>
      <c r="G450" s="18">
        <v>0</v>
      </c>
      <c r="H450" s="19">
        <v>0</v>
      </c>
      <c r="I450" s="19">
        <v>0</v>
      </c>
      <c r="J450" s="103">
        <f t="shared" ref="J450" si="138">+J451</f>
        <v>100</v>
      </c>
      <c r="K450" s="18">
        <f t="shared" si="110"/>
        <v>100</v>
      </c>
      <c r="L450" s="3" t="s">
        <v>354</v>
      </c>
    </row>
    <row r="451" spans="1:12" ht="13.5" thickBot="1" x14ac:dyDescent="0.25">
      <c r="A451" s="28"/>
      <c r="B451" s="29"/>
      <c r="C451" s="30"/>
      <c r="D451" s="29">
        <v>3419</v>
      </c>
      <c r="E451" s="29">
        <v>5222</v>
      </c>
      <c r="F451" s="31" t="s">
        <v>17</v>
      </c>
      <c r="G451" s="32">
        <v>0</v>
      </c>
      <c r="H451" s="33">
        <v>0</v>
      </c>
      <c r="I451" s="33">
        <v>0</v>
      </c>
      <c r="J451" s="104">
        <v>100</v>
      </c>
      <c r="K451" s="32">
        <f t="shared" si="110"/>
        <v>100</v>
      </c>
    </row>
    <row r="452" spans="1:12" ht="22.5" x14ac:dyDescent="0.2">
      <c r="A452" s="25" t="s">
        <v>4</v>
      </c>
      <c r="B452" s="17">
        <v>4260299</v>
      </c>
      <c r="C452" s="26" t="s">
        <v>7</v>
      </c>
      <c r="D452" s="17" t="s">
        <v>5</v>
      </c>
      <c r="E452" s="17" t="s">
        <v>5</v>
      </c>
      <c r="F452" s="27" t="s">
        <v>407</v>
      </c>
      <c r="G452" s="18">
        <v>0</v>
      </c>
      <c r="H452" s="19">
        <v>0</v>
      </c>
      <c r="I452" s="19">
        <v>0</v>
      </c>
      <c r="J452" s="103">
        <f t="shared" ref="J452" si="139">+J453</f>
        <v>90</v>
      </c>
      <c r="K452" s="18">
        <f t="shared" si="110"/>
        <v>90</v>
      </c>
      <c r="L452" s="3" t="s">
        <v>354</v>
      </c>
    </row>
    <row r="453" spans="1:12" ht="13.5" thickBot="1" x14ac:dyDescent="0.25">
      <c r="A453" s="28"/>
      <c r="B453" s="29"/>
      <c r="C453" s="30"/>
      <c r="D453" s="29">
        <v>3419</v>
      </c>
      <c r="E453" s="29">
        <v>5222</v>
      </c>
      <c r="F453" s="31" t="s">
        <v>17</v>
      </c>
      <c r="G453" s="32">
        <v>0</v>
      </c>
      <c r="H453" s="33">
        <v>0</v>
      </c>
      <c r="I453" s="33">
        <v>0</v>
      </c>
      <c r="J453" s="104">
        <v>90</v>
      </c>
      <c r="K453" s="32">
        <f t="shared" si="110"/>
        <v>90</v>
      </c>
    </row>
    <row r="454" spans="1:12" ht="22.5" x14ac:dyDescent="0.2">
      <c r="A454" s="25" t="s">
        <v>4</v>
      </c>
      <c r="B454" s="17">
        <v>4260300</v>
      </c>
      <c r="C454" s="26" t="s">
        <v>7</v>
      </c>
      <c r="D454" s="17" t="s">
        <v>5</v>
      </c>
      <c r="E454" s="17" t="s">
        <v>5</v>
      </c>
      <c r="F454" s="27" t="s">
        <v>364</v>
      </c>
      <c r="G454" s="18">
        <v>0</v>
      </c>
      <c r="H454" s="19">
        <v>0</v>
      </c>
      <c r="I454" s="19">
        <v>0</v>
      </c>
      <c r="J454" s="103">
        <f t="shared" ref="J454" si="140">+J455</f>
        <v>135</v>
      </c>
      <c r="K454" s="18">
        <f t="shared" si="110"/>
        <v>135</v>
      </c>
      <c r="L454" s="3" t="s">
        <v>354</v>
      </c>
    </row>
    <row r="455" spans="1:12" ht="13.5" thickBot="1" x14ac:dyDescent="0.25">
      <c r="A455" s="28"/>
      <c r="B455" s="29"/>
      <c r="C455" s="30"/>
      <c r="D455" s="29">
        <v>3419</v>
      </c>
      <c r="E455" s="29">
        <v>5222</v>
      </c>
      <c r="F455" s="31" t="s">
        <v>17</v>
      </c>
      <c r="G455" s="32">
        <v>0</v>
      </c>
      <c r="H455" s="33">
        <v>0</v>
      </c>
      <c r="I455" s="33">
        <v>0</v>
      </c>
      <c r="J455" s="104">
        <v>135</v>
      </c>
      <c r="K455" s="32">
        <f t="shared" si="110"/>
        <v>135</v>
      </c>
    </row>
    <row r="456" spans="1:12" x14ac:dyDescent="0.2">
      <c r="A456" s="25" t="s">
        <v>4</v>
      </c>
      <c r="B456" s="17">
        <v>4260301</v>
      </c>
      <c r="C456" s="26" t="s">
        <v>7</v>
      </c>
      <c r="D456" s="17" t="s">
        <v>5</v>
      </c>
      <c r="E456" s="17" t="s">
        <v>5</v>
      </c>
      <c r="F456" s="27" t="s">
        <v>219</v>
      </c>
      <c r="G456" s="18">
        <v>0</v>
      </c>
      <c r="H456" s="19">
        <v>0</v>
      </c>
      <c r="I456" s="19">
        <v>0</v>
      </c>
      <c r="J456" s="103">
        <f t="shared" ref="J456" si="141">+J457</f>
        <v>134</v>
      </c>
      <c r="K456" s="18">
        <f t="shared" si="110"/>
        <v>134</v>
      </c>
      <c r="L456" s="3" t="s">
        <v>354</v>
      </c>
    </row>
    <row r="457" spans="1:12" ht="13.5" thickBot="1" x14ac:dyDescent="0.25">
      <c r="A457" s="28"/>
      <c r="B457" s="29"/>
      <c r="C457" s="30"/>
      <c r="D457" s="29">
        <v>3419</v>
      </c>
      <c r="E457" s="29">
        <v>5222</v>
      </c>
      <c r="F457" s="31" t="s">
        <v>17</v>
      </c>
      <c r="G457" s="32">
        <v>0</v>
      </c>
      <c r="H457" s="33">
        <v>0</v>
      </c>
      <c r="I457" s="33">
        <v>0</v>
      </c>
      <c r="J457" s="104">
        <v>134</v>
      </c>
      <c r="K457" s="32">
        <f t="shared" si="110"/>
        <v>134</v>
      </c>
    </row>
    <row r="458" spans="1:12" ht="22.5" x14ac:dyDescent="0.2">
      <c r="A458" s="25" t="s">
        <v>4</v>
      </c>
      <c r="B458" s="17">
        <v>4260302</v>
      </c>
      <c r="C458" s="26" t="s">
        <v>7</v>
      </c>
      <c r="D458" s="17" t="s">
        <v>5</v>
      </c>
      <c r="E458" s="17" t="s">
        <v>5</v>
      </c>
      <c r="F458" s="27" t="s">
        <v>220</v>
      </c>
      <c r="G458" s="18">
        <v>0</v>
      </c>
      <c r="H458" s="19">
        <v>0</v>
      </c>
      <c r="I458" s="19">
        <v>0</v>
      </c>
      <c r="J458" s="103">
        <f t="shared" ref="J458" si="142">+J459</f>
        <v>120</v>
      </c>
      <c r="K458" s="18">
        <f t="shared" ref="K458:K519" si="143">+I458+J458</f>
        <v>120</v>
      </c>
      <c r="L458" s="3" t="s">
        <v>354</v>
      </c>
    </row>
    <row r="459" spans="1:12" ht="13.5" thickBot="1" x14ac:dyDescent="0.25">
      <c r="A459" s="28"/>
      <c r="B459" s="29"/>
      <c r="C459" s="30"/>
      <c r="D459" s="29">
        <v>3419</v>
      </c>
      <c r="E459" s="29">
        <v>5222</v>
      </c>
      <c r="F459" s="31" t="s">
        <v>17</v>
      </c>
      <c r="G459" s="32">
        <v>0</v>
      </c>
      <c r="H459" s="33">
        <v>0</v>
      </c>
      <c r="I459" s="33">
        <v>0</v>
      </c>
      <c r="J459" s="104">
        <v>120</v>
      </c>
      <c r="K459" s="32">
        <f t="shared" si="143"/>
        <v>120</v>
      </c>
    </row>
    <row r="460" spans="1:12" ht="22.5" x14ac:dyDescent="0.2">
      <c r="A460" s="25" t="s">
        <v>4</v>
      </c>
      <c r="B460" s="17">
        <v>4260303</v>
      </c>
      <c r="C460" s="26" t="s">
        <v>7</v>
      </c>
      <c r="D460" s="17" t="s">
        <v>5</v>
      </c>
      <c r="E460" s="17" t="s">
        <v>5</v>
      </c>
      <c r="F460" s="27" t="s">
        <v>221</v>
      </c>
      <c r="G460" s="18">
        <v>0</v>
      </c>
      <c r="H460" s="19">
        <v>0</v>
      </c>
      <c r="I460" s="19">
        <v>0</v>
      </c>
      <c r="J460" s="103">
        <f t="shared" ref="J460" si="144">+J461</f>
        <v>133</v>
      </c>
      <c r="K460" s="18">
        <f t="shared" si="143"/>
        <v>133</v>
      </c>
      <c r="L460" s="3" t="s">
        <v>354</v>
      </c>
    </row>
    <row r="461" spans="1:12" ht="13.5" thickBot="1" x14ac:dyDescent="0.25">
      <c r="A461" s="28"/>
      <c r="B461" s="29"/>
      <c r="C461" s="30"/>
      <c r="D461" s="29">
        <v>3419</v>
      </c>
      <c r="E461" s="29">
        <v>5222</v>
      </c>
      <c r="F461" s="31" t="s">
        <v>17</v>
      </c>
      <c r="G461" s="32">
        <v>0</v>
      </c>
      <c r="H461" s="33">
        <v>0</v>
      </c>
      <c r="I461" s="33">
        <v>0</v>
      </c>
      <c r="J461" s="104">
        <v>133</v>
      </c>
      <c r="K461" s="32">
        <f t="shared" si="143"/>
        <v>133</v>
      </c>
    </row>
    <row r="462" spans="1:12" ht="22.5" x14ac:dyDescent="0.2">
      <c r="A462" s="25" t="s">
        <v>4</v>
      </c>
      <c r="B462" s="17">
        <v>4260304</v>
      </c>
      <c r="C462" s="26" t="s">
        <v>7</v>
      </c>
      <c r="D462" s="17" t="s">
        <v>5</v>
      </c>
      <c r="E462" s="17" t="s">
        <v>5</v>
      </c>
      <c r="F462" s="27" t="s">
        <v>222</v>
      </c>
      <c r="G462" s="18">
        <v>0</v>
      </c>
      <c r="H462" s="19">
        <v>0</v>
      </c>
      <c r="I462" s="19">
        <v>0</v>
      </c>
      <c r="J462" s="103">
        <f t="shared" ref="J462" si="145">+J463</f>
        <v>133</v>
      </c>
      <c r="K462" s="18">
        <f t="shared" si="143"/>
        <v>133</v>
      </c>
      <c r="L462" s="3" t="s">
        <v>354</v>
      </c>
    </row>
    <row r="463" spans="1:12" ht="13.5" thickBot="1" x14ac:dyDescent="0.25">
      <c r="A463" s="28"/>
      <c r="B463" s="29"/>
      <c r="C463" s="30"/>
      <c r="D463" s="29">
        <v>3419</v>
      </c>
      <c r="E463" s="29">
        <v>5222</v>
      </c>
      <c r="F463" s="31" t="s">
        <v>17</v>
      </c>
      <c r="G463" s="32">
        <v>0</v>
      </c>
      <c r="H463" s="33">
        <v>0</v>
      </c>
      <c r="I463" s="33">
        <v>0</v>
      </c>
      <c r="J463" s="104">
        <v>133</v>
      </c>
      <c r="K463" s="32">
        <f t="shared" si="143"/>
        <v>133</v>
      </c>
    </row>
    <row r="464" spans="1:12" ht="22.5" x14ac:dyDescent="0.2">
      <c r="A464" s="25" t="s">
        <v>4</v>
      </c>
      <c r="B464" s="17">
        <v>4260305</v>
      </c>
      <c r="C464" s="26" t="s">
        <v>7</v>
      </c>
      <c r="D464" s="17" t="s">
        <v>5</v>
      </c>
      <c r="E464" s="17" t="s">
        <v>5</v>
      </c>
      <c r="F464" s="27" t="s">
        <v>365</v>
      </c>
      <c r="G464" s="18">
        <v>0</v>
      </c>
      <c r="H464" s="19">
        <v>0</v>
      </c>
      <c r="I464" s="19">
        <v>0</v>
      </c>
      <c r="J464" s="103">
        <f t="shared" ref="J464" si="146">+J465</f>
        <v>133</v>
      </c>
      <c r="K464" s="18">
        <f t="shared" si="143"/>
        <v>133</v>
      </c>
      <c r="L464" s="3" t="s">
        <v>354</v>
      </c>
    </row>
    <row r="465" spans="1:12" ht="13.5" thickBot="1" x14ac:dyDescent="0.25">
      <c r="A465" s="28"/>
      <c r="B465" s="29"/>
      <c r="C465" s="30"/>
      <c r="D465" s="29">
        <v>3419</v>
      </c>
      <c r="E465" s="29">
        <v>5222</v>
      </c>
      <c r="F465" s="31" t="s">
        <v>17</v>
      </c>
      <c r="G465" s="32">
        <v>0</v>
      </c>
      <c r="H465" s="33">
        <v>0</v>
      </c>
      <c r="I465" s="33">
        <v>0</v>
      </c>
      <c r="J465" s="104">
        <v>133</v>
      </c>
      <c r="K465" s="32">
        <f t="shared" si="143"/>
        <v>133</v>
      </c>
    </row>
    <row r="466" spans="1:12" ht="37.15" customHeight="1" x14ac:dyDescent="0.2">
      <c r="A466" s="25" t="s">
        <v>4</v>
      </c>
      <c r="B466" s="17">
        <v>4260306</v>
      </c>
      <c r="C466" s="26" t="s">
        <v>7</v>
      </c>
      <c r="D466" s="17" t="s">
        <v>5</v>
      </c>
      <c r="E466" s="17" t="s">
        <v>5</v>
      </c>
      <c r="F466" s="27" t="s">
        <v>408</v>
      </c>
      <c r="G466" s="18">
        <v>0</v>
      </c>
      <c r="H466" s="19">
        <v>0</v>
      </c>
      <c r="I466" s="19">
        <v>0</v>
      </c>
      <c r="J466" s="103">
        <f t="shared" ref="J466" si="147">+J467</f>
        <v>91</v>
      </c>
      <c r="K466" s="18">
        <f t="shared" si="143"/>
        <v>91</v>
      </c>
      <c r="L466" s="3" t="s">
        <v>354</v>
      </c>
    </row>
    <row r="467" spans="1:12" ht="13.5" thickBot="1" x14ac:dyDescent="0.25">
      <c r="A467" s="28"/>
      <c r="B467" s="29"/>
      <c r="C467" s="30"/>
      <c r="D467" s="29">
        <v>3419</v>
      </c>
      <c r="E467" s="29">
        <v>5222</v>
      </c>
      <c r="F467" s="31" t="s">
        <v>17</v>
      </c>
      <c r="G467" s="32">
        <v>0</v>
      </c>
      <c r="H467" s="33">
        <v>0</v>
      </c>
      <c r="I467" s="33">
        <v>0</v>
      </c>
      <c r="J467" s="104">
        <v>91</v>
      </c>
      <c r="K467" s="32">
        <f t="shared" si="143"/>
        <v>91</v>
      </c>
    </row>
    <row r="468" spans="1:12" ht="22.5" x14ac:dyDescent="0.2">
      <c r="A468" s="25" t="s">
        <v>4</v>
      </c>
      <c r="B468" s="17">
        <v>4260307</v>
      </c>
      <c r="C468" s="26" t="s">
        <v>7</v>
      </c>
      <c r="D468" s="17" t="s">
        <v>5</v>
      </c>
      <c r="E468" s="17" t="s">
        <v>5</v>
      </c>
      <c r="F468" s="27" t="s">
        <v>366</v>
      </c>
      <c r="G468" s="18">
        <v>0</v>
      </c>
      <c r="H468" s="19">
        <v>0</v>
      </c>
      <c r="I468" s="19">
        <v>0</v>
      </c>
      <c r="J468" s="103">
        <f t="shared" ref="J468" si="148">+J469</f>
        <v>132</v>
      </c>
      <c r="K468" s="18">
        <f t="shared" si="143"/>
        <v>132</v>
      </c>
      <c r="L468" s="3" t="s">
        <v>354</v>
      </c>
    </row>
    <row r="469" spans="1:12" ht="13.5" thickBot="1" x14ac:dyDescent="0.25">
      <c r="A469" s="28"/>
      <c r="B469" s="29"/>
      <c r="C469" s="30"/>
      <c r="D469" s="29">
        <v>3419</v>
      </c>
      <c r="E469" s="29">
        <v>5222</v>
      </c>
      <c r="F469" s="31" t="s">
        <v>17</v>
      </c>
      <c r="G469" s="32">
        <v>0</v>
      </c>
      <c r="H469" s="33">
        <v>0</v>
      </c>
      <c r="I469" s="33">
        <v>0</v>
      </c>
      <c r="J469" s="104">
        <v>132</v>
      </c>
      <c r="K469" s="32">
        <f t="shared" si="143"/>
        <v>132</v>
      </c>
    </row>
    <row r="470" spans="1:12" ht="33.75" x14ac:dyDescent="0.2">
      <c r="A470" s="25" t="s">
        <v>4</v>
      </c>
      <c r="B470" s="17">
        <v>4260308</v>
      </c>
      <c r="C470" s="26" t="s">
        <v>7</v>
      </c>
      <c r="D470" s="17" t="s">
        <v>5</v>
      </c>
      <c r="E470" s="17" t="s">
        <v>5</v>
      </c>
      <c r="F470" s="27" t="s">
        <v>308</v>
      </c>
      <c r="G470" s="18">
        <v>0</v>
      </c>
      <c r="H470" s="19">
        <v>0</v>
      </c>
      <c r="I470" s="19">
        <v>0</v>
      </c>
      <c r="J470" s="103">
        <f t="shared" ref="J470" si="149">+J471</f>
        <v>102</v>
      </c>
      <c r="K470" s="18">
        <f t="shared" si="143"/>
        <v>102</v>
      </c>
      <c r="L470" s="3" t="s">
        <v>354</v>
      </c>
    </row>
    <row r="471" spans="1:12" ht="13.5" thickBot="1" x14ac:dyDescent="0.25">
      <c r="A471" s="28"/>
      <c r="B471" s="29"/>
      <c r="C471" s="30"/>
      <c r="D471" s="29">
        <v>3419</v>
      </c>
      <c r="E471" s="29">
        <v>5222</v>
      </c>
      <c r="F471" s="31" t="s">
        <v>17</v>
      </c>
      <c r="G471" s="32">
        <v>0</v>
      </c>
      <c r="H471" s="33">
        <v>0</v>
      </c>
      <c r="I471" s="33">
        <v>0</v>
      </c>
      <c r="J471" s="104">
        <v>102</v>
      </c>
      <c r="K471" s="32">
        <f t="shared" si="143"/>
        <v>102</v>
      </c>
    </row>
    <row r="472" spans="1:12" ht="33.75" x14ac:dyDescent="0.2">
      <c r="A472" s="25" t="s">
        <v>4</v>
      </c>
      <c r="B472" s="17">
        <v>4260309</v>
      </c>
      <c r="C472" s="26" t="s">
        <v>7</v>
      </c>
      <c r="D472" s="17" t="s">
        <v>5</v>
      </c>
      <c r="E472" s="17" t="s">
        <v>5</v>
      </c>
      <c r="F472" s="27" t="s">
        <v>409</v>
      </c>
      <c r="G472" s="18">
        <v>0</v>
      </c>
      <c r="H472" s="19">
        <v>0</v>
      </c>
      <c r="I472" s="19">
        <v>0</v>
      </c>
      <c r="J472" s="103">
        <f t="shared" ref="J472" si="150">+J473</f>
        <v>110</v>
      </c>
      <c r="K472" s="18">
        <f t="shared" si="143"/>
        <v>110</v>
      </c>
      <c r="L472" s="3" t="s">
        <v>354</v>
      </c>
    </row>
    <row r="473" spans="1:12" ht="13.5" thickBot="1" x14ac:dyDescent="0.25">
      <c r="A473" s="28"/>
      <c r="B473" s="29"/>
      <c r="C473" s="30"/>
      <c r="D473" s="29">
        <v>3419</v>
      </c>
      <c r="E473" s="29">
        <v>5222</v>
      </c>
      <c r="F473" s="31" t="s">
        <v>17</v>
      </c>
      <c r="G473" s="32">
        <v>0</v>
      </c>
      <c r="H473" s="33">
        <v>0</v>
      </c>
      <c r="I473" s="33">
        <v>0</v>
      </c>
      <c r="J473" s="104">
        <v>110</v>
      </c>
      <c r="K473" s="32">
        <f t="shared" si="143"/>
        <v>110</v>
      </c>
    </row>
    <row r="474" spans="1:12" ht="33.75" x14ac:dyDescent="0.2">
      <c r="A474" s="25" t="s">
        <v>4</v>
      </c>
      <c r="B474" s="17">
        <v>4260310</v>
      </c>
      <c r="C474" s="26" t="s">
        <v>7</v>
      </c>
      <c r="D474" s="17" t="s">
        <v>5</v>
      </c>
      <c r="E474" s="17" t="s">
        <v>5</v>
      </c>
      <c r="F474" s="27" t="s">
        <v>223</v>
      </c>
      <c r="G474" s="18">
        <v>0</v>
      </c>
      <c r="H474" s="19">
        <v>0</v>
      </c>
      <c r="I474" s="19">
        <v>0</v>
      </c>
      <c r="J474" s="103">
        <f t="shared" ref="J474" si="151">+J475</f>
        <v>131</v>
      </c>
      <c r="K474" s="18">
        <f t="shared" si="143"/>
        <v>131</v>
      </c>
      <c r="L474" s="3" t="s">
        <v>354</v>
      </c>
    </row>
    <row r="475" spans="1:12" ht="13.5" thickBot="1" x14ac:dyDescent="0.25">
      <c r="A475" s="28"/>
      <c r="B475" s="29"/>
      <c r="C475" s="30"/>
      <c r="D475" s="29">
        <v>3419</v>
      </c>
      <c r="E475" s="29">
        <v>5222</v>
      </c>
      <c r="F475" s="31" t="s">
        <v>17</v>
      </c>
      <c r="G475" s="32">
        <v>0</v>
      </c>
      <c r="H475" s="33">
        <v>0</v>
      </c>
      <c r="I475" s="33">
        <v>0</v>
      </c>
      <c r="J475" s="104">
        <v>131</v>
      </c>
      <c r="K475" s="32">
        <f t="shared" si="143"/>
        <v>131</v>
      </c>
    </row>
    <row r="476" spans="1:12" ht="33.75" x14ac:dyDescent="0.2">
      <c r="A476" s="25" t="s">
        <v>4</v>
      </c>
      <c r="B476" s="17">
        <v>4260311</v>
      </c>
      <c r="C476" s="26" t="s">
        <v>7</v>
      </c>
      <c r="D476" s="17" t="s">
        <v>5</v>
      </c>
      <c r="E476" s="17" t="s">
        <v>5</v>
      </c>
      <c r="F476" s="27" t="s">
        <v>309</v>
      </c>
      <c r="G476" s="18">
        <v>0</v>
      </c>
      <c r="H476" s="19">
        <v>0</v>
      </c>
      <c r="I476" s="19">
        <v>0</v>
      </c>
      <c r="J476" s="103">
        <f t="shared" ref="J476" si="152">+J477</f>
        <v>146</v>
      </c>
      <c r="K476" s="18">
        <f t="shared" si="143"/>
        <v>146</v>
      </c>
      <c r="L476" s="3" t="s">
        <v>354</v>
      </c>
    </row>
    <row r="477" spans="1:12" ht="13.5" thickBot="1" x14ac:dyDescent="0.25">
      <c r="A477" s="28"/>
      <c r="B477" s="29"/>
      <c r="C477" s="30"/>
      <c r="D477" s="29">
        <v>3419</v>
      </c>
      <c r="E477" s="29">
        <v>5222</v>
      </c>
      <c r="F477" s="31" t="s">
        <v>17</v>
      </c>
      <c r="G477" s="32">
        <v>0</v>
      </c>
      <c r="H477" s="33">
        <v>0</v>
      </c>
      <c r="I477" s="33">
        <v>0</v>
      </c>
      <c r="J477" s="104">
        <v>146</v>
      </c>
      <c r="K477" s="32">
        <f t="shared" si="143"/>
        <v>146</v>
      </c>
    </row>
    <row r="478" spans="1:12" ht="33.75" x14ac:dyDescent="0.2">
      <c r="A478" s="25" t="s">
        <v>4</v>
      </c>
      <c r="B478" s="17">
        <v>4260312</v>
      </c>
      <c r="C478" s="26" t="s">
        <v>7</v>
      </c>
      <c r="D478" s="17" t="s">
        <v>5</v>
      </c>
      <c r="E478" s="17" t="s">
        <v>5</v>
      </c>
      <c r="F478" s="27" t="s">
        <v>310</v>
      </c>
      <c r="G478" s="18">
        <v>0</v>
      </c>
      <c r="H478" s="19">
        <v>0</v>
      </c>
      <c r="I478" s="19">
        <v>0</v>
      </c>
      <c r="J478" s="103">
        <f t="shared" ref="J478" si="153">+J479</f>
        <v>131</v>
      </c>
      <c r="K478" s="18">
        <f t="shared" si="143"/>
        <v>131</v>
      </c>
      <c r="L478" s="3" t="s">
        <v>354</v>
      </c>
    </row>
    <row r="479" spans="1:12" ht="13.5" thickBot="1" x14ac:dyDescent="0.25">
      <c r="A479" s="28"/>
      <c r="B479" s="29"/>
      <c r="C479" s="30"/>
      <c r="D479" s="29">
        <v>3419</v>
      </c>
      <c r="E479" s="29">
        <v>5222</v>
      </c>
      <c r="F479" s="31" t="s">
        <v>17</v>
      </c>
      <c r="G479" s="32">
        <v>0</v>
      </c>
      <c r="H479" s="33">
        <v>0</v>
      </c>
      <c r="I479" s="33">
        <v>0</v>
      </c>
      <c r="J479" s="104">
        <v>131</v>
      </c>
      <c r="K479" s="32">
        <f t="shared" si="143"/>
        <v>131</v>
      </c>
    </row>
    <row r="480" spans="1:12" ht="45" x14ac:dyDescent="0.2">
      <c r="A480" s="25" t="s">
        <v>4</v>
      </c>
      <c r="B480" s="17">
        <v>4260313</v>
      </c>
      <c r="C480" s="26" t="s">
        <v>7</v>
      </c>
      <c r="D480" s="17" t="s">
        <v>5</v>
      </c>
      <c r="E480" s="17" t="s">
        <v>5</v>
      </c>
      <c r="F480" s="27" t="s">
        <v>311</v>
      </c>
      <c r="G480" s="18">
        <v>0</v>
      </c>
      <c r="H480" s="19">
        <v>0</v>
      </c>
      <c r="I480" s="19">
        <v>0</v>
      </c>
      <c r="J480" s="103">
        <f t="shared" ref="J480" si="154">+J481</f>
        <v>130</v>
      </c>
      <c r="K480" s="18">
        <f t="shared" si="143"/>
        <v>130</v>
      </c>
      <c r="L480" s="3" t="s">
        <v>354</v>
      </c>
    </row>
    <row r="481" spans="1:12" ht="13.5" thickBot="1" x14ac:dyDescent="0.25">
      <c r="A481" s="28"/>
      <c r="B481" s="29"/>
      <c r="C481" s="30"/>
      <c r="D481" s="29">
        <v>3419</v>
      </c>
      <c r="E481" s="29">
        <v>5222</v>
      </c>
      <c r="F481" s="31" t="s">
        <v>17</v>
      </c>
      <c r="G481" s="32">
        <v>0</v>
      </c>
      <c r="H481" s="33">
        <v>0</v>
      </c>
      <c r="I481" s="33">
        <v>0</v>
      </c>
      <c r="J481" s="104">
        <v>130</v>
      </c>
      <c r="K481" s="32">
        <f t="shared" si="143"/>
        <v>130</v>
      </c>
    </row>
    <row r="482" spans="1:12" ht="33.75" x14ac:dyDescent="0.2">
      <c r="A482" s="25" t="s">
        <v>4</v>
      </c>
      <c r="B482" s="17">
        <v>4260314</v>
      </c>
      <c r="C482" s="26" t="s">
        <v>7</v>
      </c>
      <c r="D482" s="17" t="s">
        <v>5</v>
      </c>
      <c r="E482" s="17" t="s">
        <v>5</v>
      </c>
      <c r="F482" s="27" t="s">
        <v>367</v>
      </c>
      <c r="G482" s="18">
        <v>0</v>
      </c>
      <c r="H482" s="19">
        <v>0</v>
      </c>
      <c r="I482" s="19">
        <v>0</v>
      </c>
      <c r="J482" s="103">
        <f t="shared" ref="J482" si="155">+J483</f>
        <v>130</v>
      </c>
      <c r="K482" s="18">
        <f t="shared" si="143"/>
        <v>130</v>
      </c>
      <c r="L482" s="3" t="s">
        <v>354</v>
      </c>
    </row>
    <row r="483" spans="1:12" ht="13.5" thickBot="1" x14ac:dyDescent="0.25">
      <c r="A483" s="28"/>
      <c r="B483" s="29"/>
      <c r="C483" s="30"/>
      <c r="D483" s="29">
        <v>3419</v>
      </c>
      <c r="E483" s="29">
        <v>5222</v>
      </c>
      <c r="F483" s="31" t="s">
        <v>17</v>
      </c>
      <c r="G483" s="32">
        <v>0</v>
      </c>
      <c r="H483" s="33">
        <v>0</v>
      </c>
      <c r="I483" s="33">
        <v>0</v>
      </c>
      <c r="J483" s="104">
        <v>130</v>
      </c>
      <c r="K483" s="32">
        <f t="shared" si="143"/>
        <v>130</v>
      </c>
    </row>
    <row r="484" spans="1:12" ht="33.75" x14ac:dyDescent="0.2">
      <c r="A484" s="25" t="s">
        <v>4</v>
      </c>
      <c r="B484" s="17">
        <v>4260315</v>
      </c>
      <c r="C484" s="26" t="s">
        <v>7</v>
      </c>
      <c r="D484" s="17" t="s">
        <v>5</v>
      </c>
      <c r="E484" s="17" t="s">
        <v>5</v>
      </c>
      <c r="F484" s="27" t="s">
        <v>312</v>
      </c>
      <c r="G484" s="18">
        <v>0</v>
      </c>
      <c r="H484" s="19">
        <v>0</v>
      </c>
      <c r="I484" s="19">
        <v>0</v>
      </c>
      <c r="J484" s="103">
        <f t="shared" ref="J484" si="156">+J485</f>
        <v>150</v>
      </c>
      <c r="K484" s="18">
        <f t="shared" si="143"/>
        <v>150</v>
      </c>
      <c r="L484" s="3" t="s">
        <v>354</v>
      </c>
    </row>
    <row r="485" spans="1:12" ht="13.5" thickBot="1" x14ac:dyDescent="0.25">
      <c r="A485" s="28"/>
      <c r="B485" s="29"/>
      <c r="C485" s="30"/>
      <c r="D485" s="29">
        <v>3419</v>
      </c>
      <c r="E485" s="29">
        <v>5222</v>
      </c>
      <c r="F485" s="31" t="s">
        <v>17</v>
      </c>
      <c r="G485" s="32">
        <v>0</v>
      </c>
      <c r="H485" s="33">
        <v>0</v>
      </c>
      <c r="I485" s="33">
        <v>0</v>
      </c>
      <c r="J485" s="104">
        <v>150</v>
      </c>
      <c r="K485" s="32">
        <f t="shared" si="143"/>
        <v>150</v>
      </c>
    </row>
    <row r="486" spans="1:12" ht="22.5" x14ac:dyDescent="0.2">
      <c r="A486" s="25" t="s">
        <v>4</v>
      </c>
      <c r="B486" s="17">
        <v>4260316</v>
      </c>
      <c r="C486" s="26" t="s">
        <v>7</v>
      </c>
      <c r="D486" s="17" t="s">
        <v>5</v>
      </c>
      <c r="E486" s="17" t="s">
        <v>5</v>
      </c>
      <c r="F486" s="27" t="s">
        <v>224</v>
      </c>
      <c r="G486" s="18">
        <v>0</v>
      </c>
      <c r="H486" s="19">
        <v>0</v>
      </c>
      <c r="I486" s="19">
        <v>0</v>
      </c>
      <c r="J486" s="103">
        <f t="shared" ref="J486" si="157">+J487</f>
        <v>105</v>
      </c>
      <c r="K486" s="18">
        <f t="shared" si="143"/>
        <v>105</v>
      </c>
      <c r="L486" s="3" t="s">
        <v>354</v>
      </c>
    </row>
    <row r="487" spans="1:12" ht="13.5" thickBot="1" x14ac:dyDescent="0.25">
      <c r="A487" s="28"/>
      <c r="B487" s="29"/>
      <c r="C487" s="30"/>
      <c r="D487" s="29">
        <v>3419</v>
      </c>
      <c r="E487" s="29">
        <v>5222</v>
      </c>
      <c r="F487" s="31" t="s">
        <v>17</v>
      </c>
      <c r="G487" s="32">
        <v>0</v>
      </c>
      <c r="H487" s="33">
        <v>0</v>
      </c>
      <c r="I487" s="33">
        <v>0</v>
      </c>
      <c r="J487" s="104">
        <v>105</v>
      </c>
      <c r="K487" s="32">
        <f t="shared" si="143"/>
        <v>105</v>
      </c>
    </row>
    <row r="488" spans="1:12" ht="22.5" x14ac:dyDescent="0.2">
      <c r="A488" s="25" t="s">
        <v>4</v>
      </c>
      <c r="B488" s="17">
        <v>4260317</v>
      </c>
      <c r="C488" s="26" t="s">
        <v>7</v>
      </c>
      <c r="D488" s="17" t="s">
        <v>5</v>
      </c>
      <c r="E488" s="17" t="s">
        <v>5</v>
      </c>
      <c r="F488" s="27" t="s">
        <v>225</v>
      </c>
      <c r="G488" s="18">
        <v>0</v>
      </c>
      <c r="H488" s="19">
        <v>0</v>
      </c>
      <c r="I488" s="19">
        <v>0</v>
      </c>
      <c r="J488" s="103">
        <f t="shared" ref="J488" si="158">+J489</f>
        <v>128</v>
      </c>
      <c r="K488" s="18">
        <f t="shared" si="143"/>
        <v>128</v>
      </c>
      <c r="L488" s="3" t="s">
        <v>354</v>
      </c>
    </row>
    <row r="489" spans="1:12" ht="13.5" thickBot="1" x14ac:dyDescent="0.25">
      <c r="A489" s="28"/>
      <c r="B489" s="29"/>
      <c r="C489" s="30"/>
      <c r="D489" s="29">
        <v>3419</v>
      </c>
      <c r="E489" s="29">
        <v>5222</v>
      </c>
      <c r="F489" s="31" t="s">
        <v>17</v>
      </c>
      <c r="G489" s="32">
        <v>0</v>
      </c>
      <c r="H489" s="33">
        <v>0</v>
      </c>
      <c r="I489" s="33">
        <v>0</v>
      </c>
      <c r="J489" s="104">
        <v>128</v>
      </c>
      <c r="K489" s="32">
        <f t="shared" si="143"/>
        <v>128</v>
      </c>
    </row>
    <row r="490" spans="1:12" ht="22.5" x14ac:dyDescent="0.2">
      <c r="A490" s="25" t="s">
        <v>4</v>
      </c>
      <c r="B490" s="17">
        <v>4260318</v>
      </c>
      <c r="C490" s="26" t="s">
        <v>7</v>
      </c>
      <c r="D490" s="17" t="s">
        <v>5</v>
      </c>
      <c r="E490" s="17" t="s">
        <v>5</v>
      </c>
      <c r="F490" s="27" t="s">
        <v>226</v>
      </c>
      <c r="G490" s="18">
        <v>0</v>
      </c>
      <c r="H490" s="19">
        <v>0</v>
      </c>
      <c r="I490" s="19">
        <v>0</v>
      </c>
      <c r="J490" s="103">
        <f t="shared" ref="J490" si="159">+J491</f>
        <v>128</v>
      </c>
      <c r="K490" s="18">
        <f t="shared" si="143"/>
        <v>128</v>
      </c>
      <c r="L490" s="3" t="s">
        <v>354</v>
      </c>
    </row>
    <row r="491" spans="1:12" ht="13.5" thickBot="1" x14ac:dyDescent="0.25">
      <c r="A491" s="28"/>
      <c r="B491" s="29"/>
      <c r="C491" s="30"/>
      <c r="D491" s="29">
        <v>3419</v>
      </c>
      <c r="E491" s="29">
        <v>5222</v>
      </c>
      <c r="F491" s="31" t="s">
        <v>17</v>
      </c>
      <c r="G491" s="32">
        <v>0</v>
      </c>
      <c r="H491" s="33">
        <v>0</v>
      </c>
      <c r="I491" s="33">
        <v>0</v>
      </c>
      <c r="J491" s="104">
        <v>128</v>
      </c>
      <c r="K491" s="32">
        <f t="shared" si="143"/>
        <v>128</v>
      </c>
    </row>
    <row r="492" spans="1:12" ht="22.5" x14ac:dyDescent="0.2">
      <c r="A492" s="25" t="s">
        <v>4</v>
      </c>
      <c r="B492" s="17">
        <v>4260319</v>
      </c>
      <c r="C492" s="26" t="s">
        <v>7</v>
      </c>
      <c r="D492" s="17" t="s">
        <v>5</v>
      </c>
      <c r="E492" s="17" t="s">
        <v>5</v>
      </c>
      <c r="F492" s="27" t="s">
        <v>313</v>
      </c>
      <c r="G492" s="18">
        <v>0</v>
      </c>
      <c r="H492" s="19">
        <v>0</v>
      </c>
      <c r="I492" s="19">
        <v>0</v>
      </c>
      <c r="J492" s="103">
        <f t="shared" ref="J492" si="160">+J493</f>
        <v>143</v>
      </c>
      <c r="K492" s="18">
        <f t="shared" si="143"/>
        <v>143</v>
      </c>
      <c r="L492" s="3" t="s">
        <v>354</v>
      </c>
    </row>
    <row r="493" spans="1:12" ht="13.5" thickBot="1" x14ac:dyDescent="0.25">
      <c r="A493" s="28"/>
      <c r="B493" s="29"/>
      <c r="C493" s="30"/>
      <c r="D493" s="29">
        <v>3419</v>
      </c>
      <c r="E493" s="29">
        <v>5222</v>
      </c>
      <c r="F493" s="31" t="s">
        <v>17</v>
      </c>
      <c r="G493" s="32">
        <v>0</v>
      </c>
      <c r="H493" s="33">
        <v>0</v>
      </c>
      <c r="I493" s="33">
        <v>0</v>
      </c>
      <c r="J493" s="104">
        <v>143</v>
      </c>
      <c r="K493" s="32">
        <f t="shared" si="143"/>
        <v>143</v>
      </c>
    </row>
    <row r="494" spans="1:12" ht="33.75" x14ac:dyDescent="0.2">
      <c r="A494" s="25" t="s">
        <v>4</v>
      </c>
      <c r="B494" s="17">
        <v>4260320</v>
      </c>
      <c r="C494" s="26" t="s">
        <v>7</v>
      </c>
      <c r="D494" s="17" t="s">
        <v>5</v>
      </c>
      <c r="E494" s="17" t="s">
        <v>5</v>
      </c>
      <c r="F494" s="27" t="s">
        <v>314</v>
      </c>
      <c r="G494" s="18">
        <v>0</v>
      </c>
      <c r="H494" s="19">
        <v>0</v>
      </c>
      <c r="I494" s="19">
        <v>0</v>
      </c>
      <c r="J494" s="103">
        <f t="shared" ref="J494" si="161">+J495</f>
        <v>127</v>
      </c>
      <c r="K494" s="18">
        <f t="shared" si="143"/>
        <v>127</v>
      </c>
      <c r="L494" s="3" t="s">
        <v>354</v>
      </c>
    </row>
    <row r="495" spans="1:12" ht="13.5" thickBot="1" x14ac:dyDescent="0.25">
      <c r="A495" s="28"/>
      <c r="B495" s="29"/>
      <c r="C495" s="30"/>
      <c r="D495" s="29">
        <v>3419</v>
      </c>
      <c r="E495" s="29">
        <v>5222</v>
      </c>
      <c r="F495" s="31" t="s">
        <v>17</v>
      </c>
      <c r="G495" s="32">
        <v>0</v>
      </c>
      <c r="H495" s="33">
        <v>0</v>
      </c>
      <c r="I495" s="33">
        <v>0</v>
      </c>
      <c r="J495" s="104">
        <v>127</v>
      </c>
      <c r="K495" s="32">
        <f t="shared" si="143"/>
        <v>127</v>
      </c>
    </row>
    <row r="496" spans="1:12" ht="22.5" x14ac:dyDescent="0.2">
      <c r="A496" s="25" t="s">
        <v>4</v>
      </c>
      <c r="B496" s="17">
        <v>4260321</v>
      </c>
      <c r="C496" s="26" t="s">
        <v>7</v>
      </c>
      <c r="D496" s="17" t="s">
        <v>5</v>
      </c>
      <c r="E496" s="17" t="s">
        <v>5</v>
      </c>
      <c r="F496" s="27" t="s">
        <v>227</v>
      </c>
      <c r="G496" s="18">
        <v>0</v>
      </c>
      <c r="H496" s="19">
        <v>0</v>
      </c>
      <c r="I496" s="19">
        <v>0</v>
      </c>
      <c r="J496" s="103">
        <f t="shared" ref="J496" si="162">+J497</f>
        <v>126</v>
      </c>
      <c r="K496" s="18">
        <f t="shared" si="143"/>
        <v>126</v>
      </c>
      <c r="L496" s="3" t="s">
        <v>354</v>
      </c>
    </row>
    <row r="497" spans="1:12" ht="13.5" thickBot="1" x14ac:dyDescent="0.25">
      <c r="A497" s="28"/>
      <c r="B497" s="29"/>
      <c r="C497" s="30"/>
      <c r="D497" s="29">
        <v>3419</v>
      </c>
      <c r="E497" s="29">
        <v>5222</v>
      </c>
      <c r="F497" s="31" t="s">
        <v>17</v>
      </c>
      <c r="G497" s="32">
        <v>0</v>
      </c>
      <c r="H497" s="33">
        <v>0</v>
      </c>
      <c r="I497" s="33">
        <v>0</v>
      </c>
      <c r="J497" s="104">
        <v>126</v>
      </c>
      <c r="K497" s="32">
        <f t="shared" si="143"/>
        <v>126</v>
      </c>
    </row>
    <row r="498" spans="1:12" ht="33.75" x14ac:dyDescent="0.2">
      <c r="A498" s="25" t="s">
        <v>4</v>
      </c>
      <c r="B498" s="17">
        <v>4260322</v>
      </c>
      <c r="C498" s="26" t="s">
        <v>7</v>
      </c>
      <c r="D498" s="17" t="s">
        <v>5</v>
      </c>
      <c r="E498" s="17" t="s">
        <v>5</v>
      </c>
      <c r="F498" s="27" t="s">
        <v>315</v>
      </c>
      <c r="G498" s="18">
        <v>0</v>
      </c>
      <c r="H498" s="19">
        <v>0</v>
      </c>
      <c r="I498" s="19">
        <v>0</v>
      </c>
      <c r="J498" s="103">
        <f t="shared" ref="J498" si="163">+J499</f>
        <v>161</v>
      </c>
      <c r="K498" s="18">
        <f t="shared" si="143"/>
        <v>161</v>
      </c>
      <c r="L498" s="3" t="s">
        <v>354</v>
      </c>
    </row>
    <row r="499" spans="1:12" ht="13.5" thickBot="1" x14ac:dyDescent="0.25">
      <c r="A499" s="28"/>
      <c r="B499" s="29"/>
      <c r="C499" s="30"/>
      <c r="D499" s="29">
        <v>3419</v>
      </c>
      <c r="E499" s="29">
        <v>5222</v>
      </c>
      <c r="F499" s="31" t="s">
        <v>17</v>
      </c>
      <c r="G499" s="32">
        <v>0</v>
      </c>
      <c r="H499" s="33">
        <v>0</v>
      </c>
      <c r="I499" s="33">
        <v>0</v>
      </c>
      <c r="J499" s="104">
        <v>161</v>
      </c>
      <c r="K499" s="32">
        <f t="shared" si="143"/>
        <v>161</v>
      </c>
    </row>
    <row r="500" spans="1:12" ht="22.5" x14ac:dyDescent="0.2">
      <c r="A500" s="25" t="s">
        <v>4</v>
      </c>
      <c r="B500" s="17">
        <v>4260323</v>
      </c>
      <c r="C500" s="26" t="s">
        <v>7</v>
      </c>
      <c r="D500" s="17" t="s">
        <v>5</v>
      </c>
      <c r="E500" s="17" t="s">
        <v>5</v>
      </c>
      <c r="F500" s="27" t="s">
        <v>228</v>
      </c>
      <c r="G500" s="18">
        <v>0</v>
      </c>
      <c r="H500" s="19">
        <v>0</v>
      </c>
      <c r="I500" s="19">
        <v>0</v>
      </c>
      <c r="J500" s="103">
        <f t="shared" ref="J500" si="164">+J501</f>
        <v>126</v>
      </c>
      <c r="K500" s="18">
        <f t="shared" si="143"/>
        <v>126</v>
      </c>
      <c r="L500" s="3" t="s">
        <v>354</v>
      </c>
    </row>
    <row r="501" spans="1:12" ht="13.5" thickBot="1" x14ac:dyDescent="0.25">
      <c r="A501" s="28"/>
      <c r="B501" s="29"/>
      <c r="C501" s="30"/>
      <c r="D501" s="29">
        <v>3419</v>
      </c>
      <c r="E501" s="29">
        <v>5222</v>
      </c>
      <c r="F501" s="31" t="s">
        <v>17</v>
      </c>
      <c r="G501" s="32">
        <v>0</v>
      </c>
      <c r="H501" s="33">
        <v>0</v>
      </c>
      <c r="I501" s="33">
        <v>0</v>
      </c>
      <c r="J501" s="104">
        <v>126</v>
      </c>
      <c r="K501" s="32">
        <f t="shared" si="143"/>
        <v>126</v>
      </c>
    </row>
    <row r="502" spans="1:12" ht="22.5" x14ac:dyDescent="0.2">
      <c r="A502" s="25" t="s">
        <v>4</v>
      </c>
      <c r="B502" s="17">
        <v>4260324</v>
      </c>
      <c r="C502" s="26" t="s">
        <v>7</v>
      </c>
      <c r="D502" s="17" t="s">
        <v>5</v>
      </c>
      <c r="E502" s="17" t="s">
        <v>5</v>
      </c>
      <c r="F502" s="27" t="s">
        <v>229</v>
      </c>
      <c r="G502" s="18">
        <v>0</v>
      </c>
      <c r="H502" s="19">
        <v>0</v>
      </c>
      <c r="I502" s="19">
        <v>0</v>
      </c>
      <c r="J502" s="103">
        <f t="shared" ref="J502" si="165">+J503</f>
        <v>126</v>
      </c>
      <c r="K502" s="18">
        <f t="shared" si="143"/>
        <v>126</v>
      </c>
      <c r="L502" s="3" t="s">
        <v>354</v>
      </c>
    </row>
    <row r="503" spans="1:12" ht="13.5" thickBot="1" x14ac:dyDescent="0.25">
      <c r="A503" s="28"/>
      <c r="B503" s="29"/>
      <c r="C503" s="30"/>
      <c r="D503" s="29">
        <v>3419</v>
      </c>
      <c r="E503" s="29">
        <v>5222</v>
      </c>
      <c r="F503" s="31" t="s">
        <v>17</v>
      </c>
      <c r="G503" s="32">
        <v>0</v>
      </c>
      <c r="H503" s="33">
        <v>0</v>
      </c>
      <c r="I503" s="33">
        <v>0</v>
      </c>
      <c r="J503" s="104">
        <v>126</v>
      </c>
      <c r="K503" s="32">
        <f t="shared" si="143"/>
        <v>126</v>
      </c>
    </row>
    <row r="504" spans="1:12" ht="22.5" x14ac:dyDescent="0.2">
      <c r="A504" s="25" t="s">
        <v>4</v>
      </c>
      <c r="B504" s="17">
        <v>4260325</v>
      </c>
      <c r="C504" s="26" t="s">
        <v>7</v>
      </c>
      <c r="D504" s="17" t="s">
        <v>5</v>
      </c>
      <c r="E504" s="17" t="s">
        <v>5</v>
      </c>
      <c r="F504" s="27" t="s">
        <v>230</v>
      </c>
      <c r="G504" s="18">
        <v>0</v>
      </c>
      <c r="H504" s="19">
        <v>0</v>
      </c>
      <c r="I504" s="19">
        <v>0</v>
      </c>
      <c r="J504" s="103">
        <f t="shared" ref="J504" si="166">+J505</f>
        <v>126</v>
      </c>
      <c r="K504" s="18">
        <f t="shared" si="143"/>
        <v>126</v>
      </c>
      <c r="L504" s="3" t="s">
        <v>354</v>
      </c>
    </row>
    <row r="505" spans="1:12" ht="13.5" thickBot="1" x14ac:dyDescent="0.25">
      <c r="A505" s="28"/>
      <c r="B505" s="29"/>
      <c r="C505" s="30"/>
      <c r="D505" s="29">
        <v>3419</v>
      </c>
      <c r="E505" s="29">
        <v>5222</v>
      </c>
      <c r="F505" s="31" t="s">
        <v>17</v>
      </c>
      <c r="G505" s="32">
        <v>0</v>
      </c>
      <c r="H505" s="33">
        <v>0</v>
      </c>
      <c r="I505" s="33">
        <v>0</v>
      </c>
      <c r="J505" s="104">
        <v>126</v>
      </c>
      <c r="K505" s="32">
        <f t="shared" si="143"/>
        <v>126</v>
      </c>
    </row>
    <row r="506" spans="1:12" ht="33.75" x14ac:dyDescent="0.2">
      <c r="A506" s="25" t="s">
        <v>4</v>
      </c>
      <c r="B506" s="17">
        <v>4260326</v>
      </c>
      <c r="C506" s="26" t="s">
        <v>7</v>
      </c>
      <c r="D506" s="17" t="s">
        <v>5</v>
      </c>
      <c r="E506" s="17" t="s">
        <v>5</v>
      </c>
      <c r="F506" s="27" t="s">
        <v>316</v>
      </c>
      <c r="G506" s="18">
        <v>0</v>
      </c>
      <c r="H506" s="19">
        <v>0</v>
      </c>
      <c r="I506" s="19">
        <v>0</v>
      </c>
      <c r="J506" s="103">
        <f t="shared" ref="J506" si="167">+J507</f>
        <v>100</v>
      </c>
      <c r="K506" s="18">
        <f t="shared" si="143"/>
        <v>100</v>
      </c>
      <c r="L506" s="3" t="s">
        <v>354</v>
      </c>
    </row>
    <row r="507" spans="1:12" ht="13.5" thickBot="1" x14ac:dyDescent="0.25">
      <c r="A507" s="28"/>
      <c r="B507" s="29"/>
      <c r="C507" s="30"/>
      <c r="D507" s="29">
        <v>3419</v>
      </c>
      <c r="E507" s="29">
        <v>5222</v>
      </c>
      <c r="F507" s="31" t="s">
        <v>17</v>
      </c>
      <c r="G507" s="32">
        <v>0</v>
      </c>
      <c r="H507" s="33">
        <v>0</v>
      </c>
      <c r="I507" s="33">
        <v>0</v>
      </c>
      <c r="J507" s="104">
        <v>100</v>
      </c>
      <c r="K507" s="32">
        <f t="shared" si="143"/>
        <v>100</v>
      </c>
    </row>
    <row r="508" spans="1:12" ht="33.75" x14ac:dyDescent="0.2">
      <c r="A508" s="25" t="s">
        <v>4</v>
      </c>
      <c r="B508" s="17">
        <v>4260327</v>
      </c>
      <c r="C508" s="26" t="s">
        <v>7</v>
      </c>
      <c r="D508" s="17" t="s">
        <v>5</v>
      </c>
      <c r="E508" s="17" t="s">
        <v>5</v>
      </c>
      <c r="F508" s="27" t="s">
        <v>231</v>
      </c>
      <c r="G508" s="18">
        <v>0</v>
      </c>
      <c r="H508" s="19">
        <v>0</v>
      </c>
      <c r="I508" s="19">
        <v>0</v>
      </c>
      <c r="J508" s="103">
        <f t="shared" ref="J508" si="168">+J509</f>
        <v>125</v>
      </c>
      <c r="K508" s="18">
        <f t="shared" si="143"/>
        <v>125</v>
      </c>
      <c r="L508" s="3" t="s">
        <v>354</v>
      </c>
    </row>
    <row r="509" spans="1:12" ht="13.5" thickBot="1" x14ac:dyDescent="0.25">
      <c r="A509" s="28"/>
      <c r="B509" s="29"/>
      <c r="C509" s="30"/>
      <c r="D509" s="29">
        <v>3419</v>
      </c>
      <c r="E509" s="29">
        <v>5222</v>
      </c>
      <c r="F509" s="31" t="s">
        <v>17</v>
      </c>
      <c r="G509" s="32">
        <v>0</v>
      </c>
      <c r="H509" s="33">
        <v>0</v>
      </c>
      <c r="I509" s="33">
        <v>0</v>
      </c>
      <c r="J509" s="104">
        <v>125</v>
      </c>
      <c r="K509" s="32">
        <f t="shared" si="143"/>
        <v>125</v>
      </c>
    </row>
    <row r="510" spans="1:12" ht="22.5" x14ac:dyDescent="0.2">
      <c r="A510" s="25" t="s">
        <v>4</v>
      </c>
      <c r="B510" s="17">
        <v>4260328</v>
      </c>
      <c r="C510" s="26" t="s">
        <v>7</v>
      </c>
      <c r="D510" s="17" t="s">
        <v>5</v>
      </c>
      <c r="E510" s="17" t="s">
        <v>5</v>
      </c>
      <c r="F510" s="27" t="s">
        <v>232</v>
      </c>
      <c r="G510" s="18">
        <v>0</v>
      </c>
      <c r="H510" s="19">
        <v>0</v>
      </c>
      <c r="I510" s="19">
        <v>0</v>
      </c>
      <c r="J510" s="103">
        <f t="shared" ref="J510" si="169">+J511</f>
        <v>125</v>
      </c>
      <c r="K510" s="18">
        <f t="shared" si="143"/>
        <v>125</v>
      </c>
      <c r="L510" s="3" t="s">
        <v>354</v>
      </c>
    </row>
    <row r="511" spans="1:12" ht="13.5" thickBot="1" x14ac:dyDescent="0.25">
      <c r="A511" s="28"/>
      <c r="B511" s="29"/>
      <c r="C511" s="30"/>
      <c r="D511" s="29">
        <v>3419</v>
      </c>
      <c r="E511" s="29">
        <v>5222</v>
      </c>
      <c r="F511" s="31" t="s">
        <v>17</v>
      </c>
      <c r="G511" s="32">
        <v>0</v>
      </c>
      <c r="H511" s="33">
        <v>0</v>
      </c>
      <c r="I511" s="33">
        <v>0</v>
      </c>
      <c r="J511" s="104">
        <v>125</v>
      </c>
      <c r="K511" s="32">
        <f t="shared" si="143"/>
        <v>125</v>
      </c>
    </row>
    <row r="512" spans="1:12" ht="33.75" x14ac:dyDescent="0.2">
      <c r="A512" s="25" t="s">
        <v>4</v>
      </c>
      <c r="B512" s="17">
        <v>4260329</v>
      </c>
      <c r="C512" s="26" t="s">
        <v>7</v>
      </c>
      <c r="D512" s="17" t="s">
        <v>5</v>
      </c>
      <c r="E512" s="17" t="s">
        <v>5</v>
      </c>
      <c r="F512" s="27" t="s">
        <v>233</v>
      </c>
      <c r="G512" s="18">
        <v>0</v>
      </c>
      <c r="H512" s="19">
        <v>0</v>
      </c>
      <c r="I512" s="19">
        <v>0</v>
      </c>
      <c r="J512" s="103">
        <f t="shared" ref="J512" si="170">+J513</f>
        <v>141</v>
      </c>
      <c r="K512" s="18">
        <f t="shared" si="143"/>
        <v>141</v>
      </c>
      <c r="L512" s="3" t="s">
        <v>354</v>
      </c>
    </row>
    <row r="513" spans="1:12" ht="13.5" thickBot="1" x14ac:dyDescent="0.25">
      <c r="A513" s="28"/>
      <c r="B513" s="29"/>
      <c r="C513" s="30"/>
      <c r="D513" s="29">
        <v>3419</v>
      </c>
      <c r="E513" s="29">
        <v>5222</v>
      </c>
      <c r="F513" s="31" t="s">
        <v>17</v>
      </c>
      <c r="G513" s="32">
        <v>0</v>
      </c>
      <c r="H513" s="33">
        <v>0</v>
      </c>
      <c r="I513" s="33">
        <v>0</v>
      </c>
      <c r="J513" s="104">
        <v>141</v>
      </c>
      <c r="K513" s="32">
        <f t="shared" si="143"/>
        <v>141</v>
      </c>
    </row>
    <row r="514" spans="1:12" ht="33.75" x14ac:dyDescent="0.2">
      <c r="A514" s="25" t="s">
        <v>4</v>
      </c>
      <c r="B514" s="17">
        <v>4260330</v>
      </c>
      <c r="C514" s="26" t="s">
        <v>7</v>
      </c>
      <c r="D514" s="17" t="s">
        <v>5</v>
      </c>
      <c r="E514" s="17" t="s">
        <v>5</v>
      </c>
      <c r="F514" s="27" t="s">
        <v>317</v>
      </c>
      <c r="G514" s="18">
        <v>0</v>
      </c>
      <c r="H514" s="19">
        <v>0</v>
      </c>
      <c r="I514" s="19">
        <v>0</v>
      </c>
      <c r="J514" s="103">
        <f t="shared" ref="J514" si="171">+J515</f>
        <v>125</v>
      </c>
      <c r="K514" s="18">
        <f t="shared" si="143"/>
        <v>125</v>
      </c>
      <c r="L514" s="3" t="s">
        <v>354</v>
      </c>
    </row>
    <row r="515" spans="1:12" ht="13.5" thickBot="1" x14ac:dyDescent="0.25">
      <c r="A515" s="28"/>
      <c r="B515" s="29"/>
      <c r="C515" s="30"/>
      <c r="D515" s="29">
        <v>3419</v>
      </c>
      <c r="E515" s="29">
        <v>5222</v>
      </c>
      <c r="F515" s="31" t="s">
        <v>17</v>
      </c>
      <c r="G515" s="32">
        <v>0</v>
      </c>
      <c r="H515" s="33">
        <v>0</v>
      </c>
      <c r="I515" s="33">
        <v>0</v>
      </c>
      <c r="J515" s="104">
        <v>125</v>
      </c>
      <c r="K515" s="32">
        <f t="shared" si="143"/>
        <v>125</v>
      </c>
    </row>
    <row r="516" spans="1:12" ht="33.75" x14ac:dyDescent="0.2">
      <c r="A516" s="25" t="s">
        <v>4</v>
      </c>
      <c r="B516" s="17">
        <v>4260331</v>
      </c>
      <c r="C516" s="26" t="s">
        <v>7</v>
      </c>
      <c r="D516" s="17" t="s">
        <v>5</v>
      </c>
      <c r="E516" s="17" t="s">
        <v>5</v>
      </c>
      <c r="F516" s="27" t="s">
        <v>318</v>
      </c>
      <c r="G516" s="18">
        <v>0</v>
      </c>
      <c r="H516" s="19">
        <v>0</v>
      </c>
      <c r="I516" s="19">
        <v>0</v>
      </c>
      <c r="J516" s="103">
        <f t="shared" ref="J516" si="172">+J517</f>
        <v>105</v>
      </c>
      <c r="K516" s="18">
        <f t="shared" si="143"/>
        <v>105</v>
      </c>
      <c r="L516" s="3" t="s">
        <v>354</v>
      </c>
    </row>
    <row r="517" spans="1:12" ht="13.5" thickBot="1" x14ac:dyDescent="0.25">
      <c r="A517" s="28"/>
      <c r="B517" s="29"/>
      <c r="C517" s="30"/>
      <c r="D517" s="29">
        <v>3419</v>
      </c>
      <c r="E517" s="29">
        <v>5222</v>
      </c>
      <c r="F517" s="31" t="s">
        <v>17</v>
      </c>
      <c r="G517" s="32">
        <v>0</v>
      </c>
      <c r="H517" s="33">
        <v>0</v>
      </c>
      <c r="I517" s="33">
        <v>0</v>
      </c>
      <c r="J517" s="104">
        <v>105</v>
      </c>
      <c r="K517" s="32">
        <f t="shared" si="143"/>
        <v>105</v>
      </c>
    </row>
    <row r="518" spans="1:12" ht="22.5" x14ac:dyDescent="0.2">
      <c r="A518" s="25" t="s">
        <v>4</v>
      </c>
      <c r="B518" s="17">
        <v>4260332</v>
      </c>
      <c r="C518" s="26" t="s">
        <v>7</v>
      </c>
      <c r="D518" s="17" t="s">
        <v>5</v>
      </c>
      <c r="E518" s="17" t="s">
        <v>5</v>
      </c>
      <c r="F518" s="27" t="s">
        <v>234</v>
      </c>
      <c r="G518" s="18">
        <v>0</v>
      </c>
      <c r="H518" s="19">
        <v>0</v>
      </c>
      <c r="I518" s="19">
        <v>0</v>
      </c>
      <c r="J518" s="103">
        <f t="shared" ref="J518" si="173">+J519</f>
        <v>89</v>
      </c>
      <c r="K518" s="18">
        <f t="shared" si="143"/>
        <v>89</v>
      </c>
      <c r="L518" s="3" t="s">
        <v>354</v>
      </c>
    </row>
    <row r="519" spans="1:12" ht="13.5" thickBot="1" x14ac:dyDescent="0.25">
      <c r="A519" s="28"/>
      <c r="B519" s="29"/>
      <c r="C519" s="30"/>
      <c r="D519" s="29">
        <v>3419</v>
      </c>
      <c r="E519" s="29">
        <v>5222</v>
      </c>
      <c r="F519" s="31" t="s">
        <v>17</v>
      </c>
      <c r="G519" s="32">
        <v>0</v>
      </c>
      <c r="H519" s="33">
        <v>0</v>
      </c>
      <c r="I519" s="33">
        <v>0</v>
      </c>
      <c r="J519" s="104">
        <v>89</v>
      </c>
      <c r="K519" s="32">
        <f t="shared" si="143"/>
        <v>89</v>
      </c>
    </row>
    <row r="520" spans="1:12" ht="22.5" x14ac:dyDescent="0.2">
      <c r="A520" s="25" t="s">
        <v>4</v>
      </c>
      <c r="B520" s="17">
        <v>4260333</v>
      </c>
      <c r="C520" s="26" t="s">
        <v>7</v>
      </c>
      <c r="D520" s="17" t="s">
        <v>5</v>
      </c>
      <c r="E520" s="17" t="s">
        <v>5</v>
      </c>
      <c r="F520" s="27" t="s">
        <v>235</v>
      </c>
      <c r="G520" s="18">
        <v>0</v>
      </c>
      <c r="H520" s="19">
        <v>0</v>
      </c>
      <c r="I520" s="19">
        <v>0</v>
      </c>
      <c r="J520" s="103">
        <f t="shared" ref="J520" si="174">+J521</f>
        <v>124</v>
      </c>
      <c r="K520" s="18">
        <f t="shared" ref="K520:K583" si="175">+I520+J520</f>
        <v>124</v>
      </c>
      <c r="L520" s="3" t="s">
        <v>354</v>
      </c>
    </row>
    <row r="521" spans="1:12" ht="13.5" thickBot="1" x14ac:dyDescent="0.25">
      <c r="A521" s="28"/>
      <c r="B521" s="29"/>
      <c r="C521" s="30"/>
      <c r="D521" s="29">
        <v>3419</v>
      </c>
      <c r="E521" s="29">
        <v>5222</v>
      </c>
      <c r="F521" s="31" t="s">
        <v>17</v>
      </c>
      <c r="G521" s="32">
        <v>0</v>
      </c>
      <c r="H521" s="33">
        <v>0</v>
      </c>
      <c r="I521" s="33">
        <v>0</v>
      </c>
      <c r="J521" s="104">
        <v>124</v>
      </c>
      <c r="K521" s="32">
        <f t="shared" si="175"/>
        <v>124</v>
      </c>
    </row>
    <row r="522" spans="1:12" ht="22.5" x14ac:dyDescent="0.2">
      <c r="A522" s="25" t="s">
        <v>4</v>
      </c>
      <c r="B522" s="17">
        <v>4260334</v>
      </c>
      <c r="C522" s="26" t="s">
        <v>7</v>
      </c>
      <c r="D522" s="17" t="s">
        <v>5</v>
      </c>
      <c r="E522" s="17" t="s">
        <v>5</v>
      </c>
      <c r="F522" s="27" t="s">
        <v>236</v>
      </c>
      <c r="G522" s="18">
        <v>0</v>
      </c>
      <c r="H522" s="19">
        <v>0</v>
      </c>
      <c r="I522" s="19">
        <v>0</v>
      </c>
      <c r="J522" s="103">
        <f t="shared" ref="J522" si="176">+J523</f>
        <v>159</v>
      </c>
      <c r="K522" s="18">
        <f t="shared" si="175"/>
        <v>159</v>
      </c>
      <c r="L522" s="3" t="s">
        <v>354</v>
      </c>
    </row>
    <row r="523" spans="1:12" ht="13.5" thickBot="1" x14ac:dyDescent="0.25">
      <c r="A523" s="28"/>
      <c r="B523" s="29"/>
      <c r="C523" s="30"/>
      <c r="D523" s="29">
        <v>3419</v>
      </c>
      <c r="E523" s="29">
        <v>5222</v>
      </c>
      <c r="F523" s="31" t="s">
        <v>17</v>
      </c>
      <c r="G523" s="32">
        <v>0</v>
      </c>
      <c r="H523" s="33">
        <v>0</v>
      </c>
      <c r="I523" s="33">
        <v>0</v>
      </c>
      <c r="J523" s="104">
        <v>159</v>
      </c>
      <c r="K523" s="32">
        <f t="shared" si="175"/>
        <v>159</v>
      </c>
    </row>
    <row r="524" spans="1:12" ht="22.5" x14ac:dyDescent="0.2">
      <c r="A524" s="25" t="s">
        <v>4</v>
      </c>
      <c r="B524" s="17">
        <v>4260335</v>
      </c>
      <c r="C524" s="26" t="s">
        <v>7</v>
      </c>
      <c r="D524" s="17" t="s">
        <v>5</v>
      </c>
      <c r="E524" s="17" t="s">
        <v>5</v>
      </c>
      <c r="F524" s="27" t="s">
        <v>368</v>
      </c>
      <c r="G524" s="18">
        <v>0</v>
      </c>
      <c r="H524" s="19">
        <v>0</v>
      </c>
      <c r="I524" s="19">
        <v>0</v>
      </c>
      <c r="J524" s="103">
        <f t="shared" ref="J524" si="177">+J525</f>
        <v>124</v>
      </c>
      <c r="K524" s="18">
        <f t="shared" si="175"/>
        <v>124</v>
      </c>
      <c r="L524" s="3" t="s">
        <v>354</v>
      </c>
    </row>
    <row r="525" spans="1:12" ht="13.5" thickBot="1" x14ac:dyDescent="0.25">
      <c r="A525" s="28"/>
      <c r="B525" s="29"/>
      <c r="C525" s="30"/>
      <c r="D525" s="29">
        <v>3419</v>
      </c>
      <c r="E525" s="29">
        <v>5222</v>
      </c>
      <c r="F525" s="31" t="s">
        <v>17</v>
      </c>
      <c r="G525" s="32">
        <v>0</v>
      </c>
      <c r="H525" s="33">
        <v>0</v>
      </c>
      <c r="I525" s="33">
        <v>0</v>
      </c>
      <c r="J525" s="104">
        <v>124</v>
      </c>
      <c r="K525" s="32">
        <f t="shared" si="175"/>
        <v>124</v>
      </c>
    </row>
    <row r="526" spans="1:12" ht="22.5" x14ac:dyDescent="0.2">
      <c r="A526" s="25" t="s">
        <v>4</v>
      </c>
      <c r="B526" s="17">
        <v>4260336</v>
      </c>
      <c r="C526" s="26" t="s">
        <v>7</v>
      </c>
      <c r="D526" s="17" t="s">
        <v>5</v>
      </c>
      <c r="E526" s="17" t="s">
        <v>5</v>
      </c>
      <c r="F526" s="27" t="s">
        <v>237</v>
      </c>
      <c r="G526" s="18">
        <v>0</v>
      </c>
      <c r="H526" s="19">
        <v>0</v>
      </c>
      <c r="I526" s="19">
        <v>0</v>
      </c>
      <c r="J526" s="103">
        <f t="shared" ref="J526" si="178">+J527</f>
        <v>100</v>
      </c>
      <c r="K526" s="18">
        <f t="shared" si="175"/>
        <v>100</v>
      </c>
      <c r="L526" s="3" t="s">
        <v>354</v>
      </c>
    </row>
    <row r="527" spans="1:12" ht="13.5" thickBot="1" x14ac:dyDescent="0.25">
      <c r="A527" s="28"/>
      <c r="B527" s="29"/>
      <c r="C527" s="30"/>
      <c r="D527" s="29">
        <v>3419</v>
      </c>
      <c r="E527" s="29">
        <v>5222</v>
      </c>
      <c r="F527" s="31" t="s">
        <v>17</v>
      </c>
      <c r="G527" s="32">
        <v>0</v>
      </c>
      <c r="H527" s="33">
        <v>0</v>
      </c>
      <c r="I527" s="33">
        <v>0</v>
      </c>
      <c r="J527" s="104">
        <v>100</v>
      </c>
      <c r="K527" s="32">
        <f t="shared" si="175"/>
        <v>100</v>
      </c>
    </row>
    <row r="528" spans="1:12" ht="45" x14ac:dyDescent="0.2">
      <c r="A528" s="25" t="s">
        <v>4</v>
      </c>
      <c r="B528" s="17">
        <v>4260337</v>
      </c>
      <c r="C528" s="26" t="s">
        <v>7</v>
      </c>
      <c r="D528" s="17" t="s">
        <v>5</v>
      </c>
      <c r="E528" s="17" t="s">
        <v>5</v>
      </c>
      <c r="F528" s="27" t="s">
        <v>319</v>
      </c>
      <c r="G528" s="18">
        <v>0</v>
      </c>
      <c r="H528" s="19">
        <v>0</v>
      </c>
      <c r="I528" s="19">
        <v>0</v>
      </c>
      <c r="J528" s="103">
        <f t="shared" ref="J528" si="179">+J529</f>
        <v>124</v>
      </c>
      <c r="K528" s="18">
        <f t="shared" si="175"/>
        <v>124</v>
      </c>
      <c r="L528" s="3" t="s">
        <v>354</v>
      </c>
    </row>
    <row r="529" spans="1:12" ht="13.5" thickBot="1" x14ac:dyDescent="0.25">
      <c r="A529" s="28"/>
      <c r="B529" s="29"/>
      <c r="C529" s="30"/>
      <c r="D529" s="29">
        <v>3419</v>
      </c>
      <c r="E529" s="29">
        <v>5222</v>
      </c>
      <c r="F529" s="31" t="s">
        <v>17</v>
      </c>
      <c r="G529" s="32">
        <v>0</v>
      </c>
      <c r="H529" s="33">
        <v>0</v>
      </c>
      <c r="I529" s="33">
        <v>0</v>
      </c>
      <c r="J529" s="104">
        <v>124</v>
      </c>
      <c r="K529" s="32">
        <f t="shared" si="175"/>
        <v>124</v>
      </c>
    </row>
    <row r="530" spans="1:12" ht="33.75" x14ac:dyDescent="0.2">
      <c r="A530" s="25" t="s">
        <v>4</v>
      </c>
      <c r="B530" s="17">
        <v>4260338</v>
      </c>
      <c r="C530" s="26" t="s">
        <v>7</v>
      </c>
      <c r="D530" s="17" t="s">
        <v>5</v>
      </c>
      <c r="E530" s="17" t="s">
        <v>5</v>
      </c>
      <c r="F530" s="27" t="s">
        <v>320</v>
      </c>
      <c r="G530" s="18">
        <v>0</v>
      </c>
      <c r="H530" s="19">
        <v>0</v>
      </c>
      <c r="I530" s="19">
        <v>0</v>
      </c>
      <c r="J530" s="103">
        <f t="shared" ref="J530" si="180">+J531</f>
        <v>158</v>
      </c>
      <c r="K530" s="18">
        <f t="shared" si="175"/>
        <v>158</v>
      </c>
      <c r="L530" s="3" t="s">
        <v>354</v>
      </c>
    </row>
    <row r="531" spans="1:12" ht="13.5" thickBot="1" x14ac:dyDescent="0.25">
      <c r="A531" s="28"/>
      <c r="B531" s="29"/>
      <c r="C531" s="30"/>
      <c r="D531" s="29">
        <v>3419</v>
      </c>
      <c r="E531" s="29">
        <v>5222</v>
      </c>
      <c r="F531" s="31" t="s">
        <v>17</v>
      </c>
      <c r="G531" s="32">
        <v>0</v>
      </c>
      <c r="H531" s="33">
        <v>0</v>
      </c>
      <c r="I531" s="33">
        <v>0</v>
      </c>
      <c r="J531" s="104">
        <v>158</v>
      </c>
      <c r="K531" s="32">
        <f t="shared" si="175"/>
        <v>158</v>
      </c>
    </row>
    <row r="532" spans="1:12" ht="33.75" x14ac:dyDescent="0.2">
      <c r="A532" s="25" t="s">
        <v>4</v>
      </c>
      <c r="B532" s="17">
        <v>4260339</v>
      </c>
      <c r="C532" s="26" t="s">
        <v>7</v>
      </c>
      <c r="D532" s="17" t="s">
        <v>5</v>
      </c>
      <c r="E532" s="17" t="s">
        <v>5</v>
      </c>
      <c r="F532" s="27" t="s">
        <v>321</v>
      </c>
      <c r="G532" s="18">
        <v>0</v>
      </c>
      <c r="H532" s="19">
        <v>0</v>
      </c>
      <c r="I532" s="19">
        <v>0</v>
      </c>
      <c r="J532" s="103">
        <f t="shared" ref="J532" si="181">+J533</f>
        <v>103</v>
      </c>
      <c r="K532" s="18">
        <f t="shared" si="175"/>
        <v>103</v>
      </c>
      <c r="L532" s="3" t="s">
        <v>354</v>
      </c>
    </row>
    <row r="533" spans="1:12" ht="13.5" thickBot="1" x14ac:dyDescent="0.25">
      <c r="A533" s="28"/>
      <c r="B533" s="29"/>
      <c r="C533" s="30"/>
      <c r="D533" s="29">
        <v>3419</v>
      </c>
      <c r="E533" s="29">
        <v>5222</v>
      </c>
      <c r="F533" s="31" t="s">
        <v>17</v>
      </c>
      <c r="G533" s="32">
        <v>0</v>
      </c>
      <c r="H533" s="33">
        <v>0</v>
      </c>
      <c r="I533" s="33">
        <v>0</v>
      </c>
      <c r="J533" s="104">
        <v>103</v>
      </c>
      <c r="K533" s="32">
        <f t="shared" si="175"/>
        <v>103</v>
      </c>
    </row>
    <row r="534" spans="1:12" ht="33.75" x14ac:dyDescent="0.2">
      <c r="A534" s="25" t="s">
        <v>4</v>
      </c>
      <c r="B534" s="17">
        <v>4260340</v>
      </c>
      <c r="C534" s="26" t="s">
        <v>7</v>
      </c>
      <c r="D534" s="17" t="s">
        <v>5</v>
      </c>
      <c r="E534" s="17" t="s">
        <v>5</v>
      </c>
      <c r="F534" s="27" t="s">
        <v>238</v>
      </c>
      <c r="G534" s="18">
        <v>0</v>
      </c>
      <c r="H534" s="19">
        <v>0</v>
      </c>
      <c r="I534" s="19">
        <v>0</v>
      </c>
      <c r="J534" s="103">
        <f t="shared" ref="J534" si="182">+J535</f>
        <v>96</v>
      </c>
      <c r="K534" s="18">
        <f t="shared" si="175"/>
        <v>96</v>
      </c>
      <c r="L534" s="3" t="s">
        <v>354</v>
      </c>
    </row>
    <row r="535" spans="1:12" ht="13.5" thickBot="1" x14ac:dyDescent="0.25">
      <c r="A535" s="28"/>
      <c r="B535" s="29"/>
      <c r="C535" s="30"/>
      <c r="D535" s="29">
        <v>3419</v>
      </c>
      <c r="E535" s="29">
        <v>5222</v>
      </c>
      <c r="F535" s="31" t="s">
        <v>17</v>
      </c>
      <c r="G535" s="32">
        <v>0</v>
      </c>
      <c r="H535" s="33">
        <v>0</v>
      </c>
      <c r="I535" s="33">
        <v>0</v>
      </c>
      <c r="J535" s="104">
        <v>96</v>
      </c>
      <c r="K535" s="32">
        <f t="shared" si="175"/>
        <v>96</v>
      </c>
    </row>
    <row r="536" spans="1:12" x14ac:dyDescent="0.2">
      <c r="A536" s="25" t="s">
        <v>4</v>
      </c>
      <c r="B536" s="17">
        <v>4260341</v>
      </c>
      <c r="C536" s="26" t="s">
        <v>7</v>
      </c>
      <c r="D536" s="17" t="s">
        <v>5</v>
      </c>
      <c r="E536" s="17" t="s">
        <v>5</v>
      </c>
      <c r="F536" s="27" t="s">
        <v>239</v>
      </c>
      <c r="G536" s="18">
        <v>0</v>
      </c>
      <c r="H536" s="19">
        <v>0</v>
      </c>
      <c r="I536" s="19">
        <v>0</v>
      </c>
      <c r="J536" s="103">
        <f t="shared" ref="J536" si="183">+J537</f>
        <v>150</v>
      </c>
      <c r="K536" s="18">
        <f t="shared" si="175"/>
        <v>150</v>
      </c>
      <c r="L536" s="3" t="s">
        <v>354</v>
      </c>
    </row>
    <row r="537" spans="1:12" ht="13.5" thickBot="1" x14ac:dyDescent="0.25">
      <c r="A537" s="28"/>
      <c r="B537" s="29"/>
      <c r="C537" s="30"/>
      <c r="D537" s="29">
        <v>3419</v>
      </c>
      <c r="E537" s="29">
        <v>5222</v>
      </c>
      <c r="F537" s="31" t="s">
        <v>17</v>
      </c>
      <c r="G537" s="32">
        <v>0</v>
      </c>
      <c r="H537" s="33">
        <v>0</v>
      </c>
      <c r="I537" s="33">
        <v>0</v>
      </c>
      <c r="J537" s="104">
        <v>150</v>
      </c>
      <c r="K537" s="32">
        <f t="shared" si="175"/>
        <v>150</v>
      </c>
    </row>
    <row r="538" spans="1:12" ht="33.75" x14ac:dyDescent="0.2">
      <c r="A538" s="25" t="s">
        <v>4</v>
      </c>
      <c r="B538" s="17">
        <v>4260342</v>
      </c>
      <c r="C538" s="26" t="s">
        <v>7</v>
      </c>
      <c r="D538" s="17" t="s">
        <v>5</v>
      </c>
      <c r="E538" s="17" t="s">
        <v>5</v>
      </c>
      <c r="F538" s="27" t="s">
        <v>322</v>
      </c>
      <c r="G538" s="18">
        <v>0</v>
      </c>
      <c r="H538" s="19">
        <v>0</v>
      </c>
      <c r="I538" s="19">
        <v>0</v>
      </c>
      <c r="J538" s="103">
        <f t="shared" ref="J538" si="184">+J539</f>
        <v>139</v>
      </c>
      <c r="K538" s="18">
        <f t="shared" si="175"/>
        <v>139</v>
      </c>
      <c r="L538" s="3" t="s">
        <v>354</v>
      </c>
    </row>
    <row r="539" spans="1:12" ht="13.5" thickBot="1" x14ac:dyDescent="0.25">
      <c r="A539" s="28"/>
      <c r="B539" s="29"/>
      <c r="C539" s="30"/>
      <c r="D539" s="29">
        <v>3419</v>
      </c>
      <c r="E539" s="29">
        <v>5222</v>
      </c>
      <c r="F539" s="31" t="s">
        <v>17</v>
      </c>
      <c r="G539" s="32">
        <v>0</v>
      </c>
      <c r="H539" s="33">
        <v>0</v>
      </c>
      <c r="I539" s="33">
        <v>0</v>
      </c>
      <c r="J539" s="104">
        <v>139</v>
      </c>
      <c r="K539" s="32">
        <f t="shared" si="175"/>
        <v>139</v>
      </c>
    </row>
    <row r="540" spans="1:12" ht="33.75" x14ac:dyDescent="0.2">
      <c r="A540" s="25" t="s">
        <v>4</v>
      </c>
      <c r="B540" s="17">
        <v>4260343</v>
      </c>
      <c r="C540" s="26" t="s">
        <v>7</v>
      </c>
      <c r="D540" s="17" t="s">
        <v>5</v>
      </c>
      <c r="E540" s="17" t="s">
        <v>5</v>
      </c>
      <c r="F540" s="27" t="s">
        <v>323</v>
      </c>
      <c r="G540" s="18">
        <v>0</v>
      </c>
      <c r="H540" s="19">
        <v>0</v>
      </c>
      <c r="I540" s="19">
        <v>0</v>
      </c>
      <c r="J540" s="103">
        <f t="shared" ref="J540" si="185">+J541</f>
        <v>90</v>
      </c>
      <c r="K540" s="18">
        <f t="shared" si="175"/>
        <v>90</v>
      </c>
      <c r="L540" s="3" t="s">
        <v>354</v>
      </c>
    </row>
    <row r="541" spans="1:12" ht="13.5" thickBot="1" x14ac:dyDescent="0.25">
      <c r="A541" s="28"/>
      <c r="B541" s="29"/>
      <c r="C541" s="30"/>
      <c r="D541" s="29">
        <v>3419</v>
      </c>
      <c r="E541" s="29">
        <v>5222</v>
      </c>
      <c r="F541" s="31" t="s">
        <v>17</v>
      </c>
      <c r="G541" s="32">
        <v>0</v>
      </c>
      <c r="H541" s="33">
        <v>0</v>
      </c>
      <c r="I541" s="33">
        <v>0</v>
      </c>
      <c r="J541" s="104">
        <v>90</v>
      </c>
      <c r="K541" s="32">
        <f t="shared" si="175"/>
        <v>90</v>
      </c>
    </row>
    <row r="542" spans="1:12" ht="33.75" x14ac:dyDescent="0.2">
      <c r="A542" s="25" t="s">
        <v>4</v>
      </c>
      <c r="B542" s="17">
        <v>4260344</v>
      </c>
      <c r="C542" s="26" t="s">
        <v>7</v>
      </c>
      <c r="D542" s="17" t="s">
        <v>5</v>
      </c>
      <c r="E542" s="17" t="s">
        <v>5</v>
      </c>
      <c r="F542" s="27" t="s">
        <v>240</v>
      </c>
      <c r="G542" s="18">
        <v>0</v>
      </c>
      <c r="H542" s="19">
        <v>0</v>
      </c>
      <c r="I542" s="19">
        <v>0</v>
      </c>
      <c r="J542" s="103">
        <f t="shared" ref="J542" si="186">+J543</f>
        <v>39</v>
      </c>
      <c r="K542" s="18">
        <f t="shared" si="175"/>
        <v>39</v>
      </c>
      <c r="L542" s="3" t="s">
        <v>354</v>
      </c>
    </row>
    <row r="543" spans="1:12" ht="13.5" thickBot="1" x14ac:dyDescent="0.25">
      <c r="A543" s="28"/>
      <c r="B543" s="29"/>
      <c r="C543" s="30"/>
      <c r="D543" s="29">
        <v>3419</v>
      </c>
      <c r="E543" s="29">
        <v>5222</v>
      </c>
      <c r="F543" s="31" t="s">
        <v>17</v>
      </c>
      <c r="G543" s="32">
        <v>0</v>
      </c>
      <c r="H543" s="33">
        <v>0</v>
      </c>
      <c r="I543" s="33">
        <v>0</v>
      </c>
      <c r="J543" s="104">
        <v>39</v>
      </c>
      <c r="K543" s="32">
        <f t="shared" si="175"/>
        <v>39</v>
      </c>
    </row>
    <row r="544" spans="1:12" ht="22.5" x14ac:dyDescent="0.2">
      <c r="A544" s="25" t="s">
        <v>4</v>
      </c>
      <c r="B544" s="17">
        <v>4260345</v>
      </c>
      <c r="C544" s="26" t="s">
        <v>7</v>
      </c>
      <c r="D544" s="17" t="s">
        <v>5</v>
      </c>
      <c r="E544" s="17" t="s">
        <v>5</v>
      </c>
      <c r="F544" s="27" t="s">
        <v>241</v>
      </c>
      <c r="G544" s="18">
        <v>0</v>
      </c>
      <c r="H544" s="19">
        <v>0</v>
      </c>
      <c r="I544" s="19">
        <v>0</v>
      </c>
      <c r="J544" s="103">
        <f t="shared" ref="J544" si="187">+J545</f>
        <v>137</v>
      </c>
      <c r="K544" s="18">
        <f t="shared" si="175"/>
        <v>137</v>
      </c>
      <c r="L544" s="3" t="s">
        <v>354</v>
      </c>
    </row>
    <row r="545" spans="1:12" ht="13.5" thickBot="1" x14ac:dyDescent="0.25">
      <c r="A545" s="28"/>
      <c r="B545" s="29"/>
      <c r="C545" s="30"/>
      <c r="D545" s="29">
        <v>3419</v>
      </c>
      <c r="E545" s="29">
        <v>5222</v>
      </c>
      <c r="F545" s="31" t="s">
        <v>17</v>
      </c>
      <c r="G545" s="32">
        <v>0</v>
      </c>
      <c r="H545" s="33">
        <v>0</v>
      </c>
      <c r="I545" s="33">
        <v>0</v>
      </c>
      <c r="J545" s="104">
        <v>137</v>
      </c>
      <c r="K545" s="32">
        <f t="shared" si="175"/>
        <v>137</v>
      </c>
    </row>
    <row r="546" spans="1:12" ht="33.75" x14ac:dyDescent="0.2">
      <c r="A546" s="25" t="s">
        <v>4</v>
      </c>
      <c r="B546" s="17">
        <v>4260346</v>
      </c>
      <c r="C546" s="26" t="s">
        <v>7</v>
      </c>
      <c r="D546" s="17" t="s">
        <v>5</v>
      </c>
      <c r="E546" s="17" t="s">
        <v>5</v>
      </c>
      <c r="F546" s="27" t="s">
        <v>324</v>
      </c>
      <c r="G546" s="18">
        <v>0</v>
      </c>
      <c r="H546" s="19">
        <v>0</v>
      </c>
      <c r="I546" s="19">
        <v>0</v>
      </c>
      <c r="J546" s="103">
        <f t="shared" ref="J546" si="188">+J547</f>
        <v>122</v>
      </c>
      <c r="K546" s="18">
        <f t="shared" si="175"/>
        <v>122</v>
      </c>
      <c r="L546" s="3" t="s">
        <v>354</v>
      </c>
    </row>
    <row r="547" spans="1:12" ht="13.5" thickBot="1" x14ac:dyDescent="0.25">
      <c r="A547" s="28"/>
      <c r="B547" s="29"/>
      <c r="C547" s="30"/>
      <c r="D547" s="29">
        <v>3419</v>
      </c>
      <c r="E547" s="29">
        <v>5222</v>
      </c>
      <c r="F547" s="31" t="s">
        <v>17</v>
      </c>
      <c r="G547" s="32">
        <v>0</v>
      </c>
      <c r="H547" s="33">
        <v>0</v>
      </c>
      <c r="I547" s="33">
        <v>0</v>
      </c>
      <c r="J547" s="104">
        <v>122</v>
      </c>
      <c r="K547" s="32">
        <f t="shared" si="175"/>
        <v>122</v>
      </c>
    </row>
    <row r="548" spans="1:12" ht="33.75" x14ac:dyDescent="0.2">
      <c r="A548" s="25" t="s">
        <v>4</v>
      </c>
      <c r="B548" s="17">
        <v>4260347</v>
      </c>
      <c r="C548" s="26" t="s">
        <v>7</v>
      </c>
      <c r="D548" s="17" t="s">
        <v>5</v>
      </c>
      <c r="E548" s="17" t="s">
        <v>5</v>
      </c>
      <c r="F548" s="27" t="s">
        <v>325</v>
      </c>
      <c r="G548" s="18">
        <v>0</v>
      </c>
      <c r="H548" s="19">
        <v>0</v>
      </c>
      <c r="I548" s="19">
        <v>0</v>
      </c>
      <c r="J548" s="103">
        <f t="shared" ref="J548" si="189">+J549</f>
        <v>105</v>
      </c>
      <c r="K548" s="18">
        <f t="shared" si="175"/>
        <v>105</v>
      </c>
      <c r="L548" s="3" t="s">
        <v>354</v>
      </c>
    </row>
    <row r="549" spans="1:12" ht="13.5" thickBot="1" x14ac:dyDescent="0.25">
      <c r="A549" s="28"/>
      <c r="B549" s="29"/>
      <c r="C549" s="30"/>
      <c r="D549" s="29">
        <v>3419</v>
      </c>
      <c r="E549" s="29">
        <v>5222</v>
      </c>
      <c r="F549" s="31" t="s">
        <v>17</v>
      </c>
      <c r="G549" s="32">
        <v>0</v>
      </c>
      <c r="H549" s="33">
        <v>0</v>
      </c>
      <c r="I549" s="33">
        <v>0</v>
      </c>
      <c r="J549" s="104">
        <v>105</v>
      </c>
      <c r="K549" s="32">
        <f t="shared" si="175"/>
        <v>105</v>
      </c>
    </row>
    <row r="550" spans="1:12" ht="22.5" x14ac:dyDescent="0.2">
      <c r="A550" s="25" t="s">
        <v>4</v>
      </c>
      <c r="B550" s="17">
        <v>4260348</v>
      </c>
      <c r="C550" s="26" t="s">
        <v>7</v>
      </c>
      <c r="D550" s="17" t="s">
        <v>5</v>
      </c>
      <c r="E550" s="17" t="s">
        <v>5</v>
      </c>
      <c r="F550" s="27" t="s">
        <v>242</v>
      </c>
      <c r="G550" s="18">
        <v>0</v>
      </c>
      <c r="H550" s="19">
        <v>0</v>
      </c>
      <c r="I550" s="19">
        <v>0</v>
      </c>
      <c r="J550" s="103">
        <f t="shared" ref="J550" si="190">+J551</f>
        <v>90</v>
      </c>
      <c r="K550" s="18">
        <f t="shared" si="175"/>
        <v>90</v>
      </c>
      <c r="L550" s="3" t="s">
        <v>354</v>
      </c>
    </row>
    <row r="551" spans="1:12" ht="13.5" thickBot="1" x14ac:dyDescent="0.25">
      <c r="A551" s="28"/>
      <c r="B551" s="29"/>
      <c r="C551" s="30"/>
      <c r="D551" s="29">
        <v>3419</v>
      </c>
      <c r="E551" s="29">
        <v>5222</v>
      </c>
      <c r="F551" s="31" t="s">
        <v>17</v>
      </c>
      <c r="G551" s="32">
        <v>0</v>
      </c>
      <c r="H551" s="33">
        <v>0</v>
      </c>
      <c r="I551" s="33">
        <v>0</v>
      </c>
      <c r="J551" s="104">
        <v>90</v>
      </c>
      <c r="K551" s="32">
        <f t="shared" si="175"/>
        <v>90</v>
      </c>
    </row>
    <row r="552" spans="1:12" ht="22.5" x14ac:dyDescent="0.2">
      <c r="A552" s="25" t="s">
        <v>4</v>
      </c>
      <c r="B552" s="17">
        <v>4260349</v>
      </c>
      <c r="C552" s="26" t="s">
        <v>7</v>
      </c>
      <c r="D552" s="17" t="s">
        <v>5</v>
      </c>
      <c r="E552" s="17" t="s">
        <v>5</v>
      </c>
      <c r="F552" s="27" t="s">
        <v>243</v>
      </c>
      <c r="G552" s="18">
        <v>0</v>
      </c>
      <c r="H552" s="19">
        <v>0</v>
      </c>
      <c r="I552" s="19">
        <v>0</v>
      </c>
      <c r="J552" s="103">
        <f t="shared" ref="J552" si="191">+J553</f>
        <v>121</v>
      </c>
      <c r="K552" s="18">
        <f t="shared" si="175"/>
        <v>121</v>
      </c>
      <c r="L552" s="3" t="s">
        <v>354</v>
      </c>
    </row>
    <row r="553" spans="1:12" ht="13.5" thickBot="1" x14ac:dyDescent="0.25">
      <c r="A553" s="28"/>
      <c r="B553" s="29"/>
      <c r="C553" s="30"/>
      <c r="D553" s="29">
        <v>3419</v>
      </c>
      <c r="E553" s="29">
        <v>5222</v>
      </c>
      <c r="F553" s="31" t="s">
        <v>17</v>
      </c>
      <c r="G553" s="32">
        <v>0</v>
      </c>
      <c r="H553" s="33">
        <v>0</v>
      </c>
      <c r="I553" s="33">
        <v>0</v>
      </c>
      <c r="J553" s="104">
        <v>121</v>
      </c>
      <c r="K553" s="32">
        <f t="shared" si="175"/>
        <v>121</v>
      </c>
    </row>
    <row r="554" spans="1:12" ht="33.75" x14ac:dyDescent="0.2">
      <c r="A554" s="25" t="s">
        <v>4</v>
      </c>
      <c r="B554" s="17">
        <v>4260350</v>
      </c>
      <c r="C554" s="26" t="s">
        <v>7</v>
      </c>
      <c r="D554" s="17" t="s">
        <v>5</v>
      </c>
      <c r="E554" s="17" t="s">
        <v>5</v>
      </c>
      <c r="F554" s="27" t="s">
        <v>244</v>
      </c>
      <c r="G554" s="18">
        <v>0</v>
      </c>
      <c r="H554" s="19">
        <v>0</v>
      </c>
      <c r="I554" s="19">
        <v>0</v>
      </c>
      <c r="J554" s="103">
        <f t="shared" ref="J554" si="192">+J555</f>
        <v>73</v>
      </c>
      <c r="K554" s="18">
        <f t="shared" si="175"/>
        <v>73</v>
      </c>
      <c r="L554" s="3" t="s">
        <v>354</v>
      </c>
    </row>
    <row r="555" spans="1:12" ht="13.5" thickBot="1" x14ac:dyDescent="0.25">
      <c r="A555" s="28"/>
      <c r="B555" s="29"/>
      <c r="C555" s="30"/>
      <c r="D555" s="29">
        <v>3419</v>
      </c>
      <c r="E555" s="29">
        <v>5222</v>
      </c>
      <c r="F555" s="31" t="s">
        <v>17</v>
      </c>
      <c r="G555" s="32">
        <v>0</v>
      </c>
      <c r="H555" s="33">
        <v>0</v>
      </c>
      <c r="I555" s="33">
        <v>0</v>
      </c>
      <c r="J555" s="104">
        <v>73</v>
      </c>
      <c r="K555" s="32">
        <f t="shared" si="175"/>
        <v>73</v>
      </c>
    </row>
    <row r="556" spans="1:12" ht="33.75" x14ac:dyDescent="0.2">
      <c r="A556" s="25" t="s">
        <v>4</v>
      </c>
      <c r="B556" s="17">
        <v>4260351</v>
      </c>
      <c r="C556" s="26" t="s">
        <v>7</v>
      </c>
      <c r="D556" s="17" t="s">
        <v>5</v>
      </c>
      <c r="E556" s="17" t="s">
        <v>5</v>
      </c>
      <c r="F556" s="27" t="s">
        <v>369</v>
      </c>
      <c r="G556" s="18">
        <v>0</v>
      </c>
      <c r="H556" s="19">
        <v>0</v>
      </c>
      <c r="I556" s="19">
        <v>0</v>
      </c>
      <c r="J556" s="103">
        <f t="shared" ref="J556" si="193">+J557</f>
        <v>121</v>
      </c>
      <c r="K556" s="18">
        <f t="shared" si="175"/>
        <v>121</v>
      </c>
      <c r="L556" s="3" t="s">
        <v>354</v>
      </c>
    </row>
    <row r="557" spans="1:12" ht="13.5" thickBot="1" x14ac:dyDescent="0.25">
      <c r="A557" s="28"/>
      <c r="B557" s="29"/>
      <c r="C557" s="30"/>
      <c r="D557" s="29">
        <v>3419</v>
      </c>
      <c r="E557" s="29">
        <v>5222</v>
      </c>
      <c r="F557" s="31" t="s">
        <v>17</v>
      </c>
      <c r="G557" s="32">
        <v>0</v>
      </c>
      <c r="H557" s="33">
        <v>0</v>
      </c>
      <c r="I557" s="33">
        <v>0</v>
      </c>
      <c r="J557" s="104">
        <v>121</v>
      </c>
      <c r="K557" s="32">
        <f t="shared" si="175"/>
        <v>121</v>
      </c>
    </row>
    <row r="558" spans="1:12" ht="22.5" x14ac:dyDescent="0.2">
      <c r="A558" s="25" t="s">
        <v>4</v>
      </c>
      <c r="B558" s="17">
        <v>4260352</v>
      </c>
      <c r="C558" s="26" t="s">
        <v>7</v>
      </c>
      <c r="D558" s="17" t="s">
        <v>5</v>
      </c>
      <c r="E558" s="17" t="s">
        <v>5</v>
      </c>
      <c r="F558" s="27" t="s">
        <v>245</v>
      </c>
      <c r="G558" s="18">
        <v>0</v>
      </c>
      <c r="H558" s="19">
        <v>0</v>
      </c>
      <c r="I558" s="19">
        <v>0</v>
      </c>
      <c r="J558" s="103">
        <f t="shared" ref="J558" si="194">+J559</f>
        <v>120</v>
      </c>
      <c r="K558" s="18">
        <f t="shared" si="175"/>
        <v>120</v>
      </c>
      <c r="L558" s="3" t="s">
        <v>354</v>
      </c>
    </row>
    <row r="559" spans="1:12" ht="13.5" thickBot="1" x14ac:dyDescent="0.25">
      <c r="A559" s="28"/>
      <c r="B559" s="29"/>
      <c r="C559" s="30"/>
      <c r="D559" s="29">
        <v>3419</v>
      </c>
      <c r="E559" s="29">
        <v>5222</v>
      </c>
      <c r="F559" s="31" t="s">
        <v>17</v>
      </c>
      <c r="G559" s="32">
        <v>0</v>
      </c>
      <c r="H559" s="33">
        <v>0</v>
      </c>
      <c r="I559" s="33">
        <v>0</v>
      </c>
      <c r="J559" s="104">
        <v>120</v>
      </c>
      <c r="K559" s="32">
        <f t="shared" si="175"/>
        <v>120</v>
      </c>
    </row>
    <row r="560" spans="1:12" ht="22.5" x14ac:dyDescent="0.2">
      <c r="A560" s="25" t="s">
        <v>4</v>
      </c>
      <c r="B560" s="17">
        <v>4260353</v>
      </c>
      <c r="C560" s="26" t="s">
        <v>7</v>
      </c>
      <c r="D560" s="17" t="s">
        <v>5</v>
      </c>
      <c r="E560" s="17" t="s">
        <v>5</v>
      </c>
      <c r="F560" s="27" t="s">
        <v>246</v>
      </c>
      <c r="G560" s="18">
        <v>0</v>
      </c>
      <c r="H560" s="19">
        <v>0</v>
      </c>
      <c r="I560" s="19">
        <v>0</v>
      </c>
      <c r="J560" s="103">
        <f t="shared" ref="J560" si="195">+J561</f>
        <v>120</v>
      </c>
      <c r="K560" s="18">
        <f t="shared" si="175"/>
        <v>120</v>
      </c>
      <c r="L560" s="3" t="s">
        <v>354</v>
      </c>
    </row>
    <row r="561" spans="1:12" ht="13.5" thickBot="1" x14ac:dyDescent="0.25">
      <c r="A561" s="28"/>
      <c r="B561" s="29"/>
      <c r="C561" s="30"/>
      <c r="D561" s="29">
        <v>3419</v>
      </c>
      <c r="E561" s="29">
        <v>5222</v>
      </c>
      <c r="F561" s="31" t="s">
        <v>17</v>
      </c>
      <c r="G561" s="32">
        <v>0</v>
      </c>
      <c r="H561" s="33">
        <v>0</v>
      </c>
      <c r="I561" s="33">
        <v>0</v>
      </c>
      <c r="J561" s="104">
        <v>120</v>
      </c>
      <c r="K561" s="32">
        <f t="shared" si="175"/>
        <v>120</v>
      </c>
    </row>
    <row r="562" spans="1:12" ht="33.75" x14ac:dyDescent="0.2">
      <c r="A562" s="25" t="s">
        <v>4</v>
      </c>
      <c r="B562" s="17">
        <v>4260354</v>
      </c>
      <c r="C562" s="26" t="s">
        <v>7</v>
      </c>
      <c r="D562" s="17" t="s">
        <v>5</v>
      </c>
      <c r="E562" s="17" t="s">
        <v>5</v>
      </c>
      <c r="F562" s="27" t="s">
        <v>370</v>
      </c>
      <c r="G562" s="18">
        <v>0</v>
      </c>
      <c r="H562" s="19">
        <v>0</v>
      </c>
      <c r="I562" s="19">
        <v>0</v>
      </c>
      <c r="J562" s="103">
        <f t="shared" ref="J562" si="196">+J563</f>
        <v>120</v>
      </c>
      <c r="K562" s="18">
        <f t="shared" si="175"/>
        <v>120</v>
      </c>
      <c r="L562" s="3" t="s">
        <v>354</v>
      </c>
    </row>
    <row r="563" spans="1:12" ht="13.5" thickBot="1" x14ac:dyDescent="0.25">
      <c r="A563" s="28"/>
      <c r="B563" s="29"/>
      <c r="C563" s="30"/>
      <c r="D563" s="29">
        <v>3419</v>
      </c>
      <c r="E563" s="29">
        <v>5222</v>
      </c>
      <c r="F563" s="31" t="s">
        <v>17</v>
      </c>
      <c r="G563" s="32">
        <v>0</v>
      </c>
      <c r="H563" s="33">
        <v>0</v>
      </c>
      <c r="I563" s="33">
        <v>0</v>
      </c>
      <c r="J563" s="104">
        <v>120</v>
      </c>
      <c r="K563" s="32">
        <f t="shared" si="175"/>
        <v>120</v>
      </c>
    </row>
    <row r="564" spans="1:12" ht="22.5" x14ac:dyDescent="0.2">
      <c r="A564" s="25" t="s">
        <v>4</v>
      </c>
      <c r="B564" s="17">
        <v>4260355</v>
      </c>
      <c r="C564" s="26" t="s">
        <v>7</v>
      </c>
      <c r="D564" s="17" t="s">
        <v>5</v>
      </c>
      <c r="E564" s="17" t="s">
        <v>5</v>
      </c>
      <c r="F564" s="27" t="s">
        <v>247</v>
      </c>
      <c r="G564" s="18">
        <v>0</v>
      </c>
      <c r="H564" s="19">
        <v>0</v>
      </c>
      <c r="I564" s="19">
        <v>0</v>
      </c>
      <c r="J564" s="103">
        <f t="shared" ref="J564" si="197">+J565</f>
        <v>110</v>
      </c>
      <c r="K564" s="18">
        <f t="shared" si="175"/>
        <v>110</v>
      </c>
      <c r="L564" s="3" t="s">
        <v>354</v>
      </c>
    </row>
    <row r="565" spans="1:12" ht="13.5" thickBot="1" x14ac:dyDescent="0.25">
      <c r="A565" s="28"/>
      <c r="B565" s="29"/>
      <c r="C565" s="30"/>
      <c r="D565" s="29">
        <v>3419</v>
      </c>
      <c r="E565" s="29">
        <v>5222</v>
      </c>
      <c r="F565" s="31" t="s">
        <v>17</v>
      </c>
      <c r="G565" s="32">
        <v>0</v>
      </c>
      <c r="H565" s="33">
        <v>0</v>
      </c>
      <c r="I565" s="33">
        <v>0</v>
      </c>
      <c r="J565" s="104">
        <v>110</v>
      </c>
      <c r="K565" s="32">
        <f t="shared" si="175"/>
        <v>110</v>
      </c>
    </row>
    <row r="566" spans="1:12" ht="22.5" x14ac:dyDescent="0.2">
      <c r="A566" s="25" t="s">
        <v>4</v>
      </c>
      <c r="B566" s="17">
        <v>4260356</v>
      </c>
      <c r="C566" s="26" t="s">
        <v>7</v>
      </c>
      <c r="D566" s="17" t="s">
        <v>5</v>
      </c>
      <c r="E566" s="17" t="s">
        <v>5</v>
      </c>
      <c r="F566" s="27" t="s">
        <v>248</v>
      </c>
      <c r="G566" s="18">
        <v>0</v>
      </c>
      <c r="H566" s="19">
        <v>0</v>
      </c>
      <c r="I566" s="19">
        <v>0</v>
      </c>
      <c r="J566" s="103">
        <f t="shared" ref="J566" si="198">+J567</f>
        <v>70</v>
      </c>
      <c r="K566" s="18">
        <f t="shared" si="175"/>
        <v>70</v>
      </c>
      <c r="L566" s="3" t="s">
        <v>354</v>
      </c>
    </row>
    <row r="567" spans="1:12" ht="13.5" thickBot="1" x14ac:dyDescent="0.25">
      <c r="A567" s="28"/>
      <c r="B567" s="29"/>
      <c r="C567" s="30"/>
      <c r="D567" s="29">
        <v>3419</v>
      </c>
      <c r="E567" s="29">
        <v>5222</v>
      </c>
      <c r="F567" s="31" t="s">
        <v>17</v>
      </c>
      <c r="G567" s="32">
        <v>0</v>
      </c>
      <c r="H567" s="33">
        <v>0</v>
      </c>
      <c r="I567" s="33">
        <v>0</v>
      </c>
      <c r="J567" s="104">
        <v>70</v>
      </c>
      <c r="K567" s="32">
        <f t="shared" si="175"/>
        <v>70</v>
      </c>
    </row>
    <row r="568" spans="1:12" ht="22.5" x14ac:dyDescent="0.2">
      <c r="A568" s="25" t="s">
        <v>4</v>
      </c>
      <c r="B568" s="17">
        <v>4260357</v>
      </c>
      <c r="C568" s="26" t="s">
        <v>7</v>
      </c>
      <c r="D568" s="17" t="s">
        <v>5</v>
      </c>
      <c r="E568" s="17" t="s">
        <v>5</v>
      </c>
      <c r="F568" s="27" t="s">
        <v>249</v>
      </c>
      <c r="G568" s="18">
        <v>0</v>
      </c>
      <c r="H568" s="19">
        <v>0</v>
      </c>
      <c r="I568" s="19">
        <v>0</v>
      </c>
      <c r="J568" s="103">
        <f t="shared" ref="J568" si="199">+J569</f>
        <v>136</v>
      </c>
      <c r="K568" s="18">
        <f t="shared" si="175"/>
        <v>136</v>
      </c>
      <c r="L568" s="3" t="s">
        <v>354</v>
      </c>
    </row>
    <row r="569" spans="1:12" ht="13.5" thickBot="1" x14ac:dyDescent="0.25">
      <c r="A569" s="28"/>
      <c r="B569" s="29"/>
      <c r="C569" s="30"/>
      <c r="D569" s="29">
        <v>3419</v>
      </c>
      <c r="E569" s="29">
        <v>5222</v>
      </c>
      <c r="F569" s="31" t="s">
        <v>17</v>
      </c>
      <c r="G569" s="32">
        <v>0</v>
      </c>
      <c r="H569" s="33">
        <v>0</v>
      </c>
      <c r="I569" s="33">
        <v>0</v>
      </c>
      <c r="J569" s="104">
        <v>136</v>
      </c>
      <c r="K569" s="32">
        <f t="shared" si="175"/>
        <v>136</v>
      </c>
    </row>
    <row r="570" spans="1:12" ht="33.75" x14ac:dyDescent="0.2">
      <c r="A570" s="25" t="s">
        <v>4</v>
      </c>
      <c r="B570" s="17">
        <v>4260358</v>
      </c>
      <c r="C570" s="26" t="s">
        <v>7</v>
      </c>
      <c r="D570" s="17" t="s">
        <v>5</v>
      </c>
      <c r="E570" s="17" t="s">
        <v>5</v>
      </c>
      <c r="F570" s="27" t="s">
        <v>250</v>
      </c>
      <c r="G570" s="18">
        <v>0</v>
      </c>
      <c r="H570" s="19">
        <v>0</v>
      </c>
      <c r="I570" s="19">
        <v>0</v>
      </c>
      <c r="J570" s="103">
        <f t="shared" ref="J570" si="200">+J571</f>
        <v>70</v>
      </c>
      <c r="K570" s="18">
        <f t="shared" si="175"/>
        <v>70</v>
      </c>
      <c r="L570" s="3" t="s">
        <v>354</v>
      </c>
    </row>
    <row r="571" spans="1:12" ht="13.5" thickBot="1" x14ac:dyDescent="0.25">
      <c r="A571" s="28"/>
      <c r="B571" s="29"/>
      <c r="C571" s="30"/>
      <c r="D571" s="29">
        <v>3419</v>
      </c>
      <c r="E571" s="29">
        <v>5222</v>
      </c>
      <c r="F571" s="31" t="s">
        <v>17</v>
      </c>
      <c r="G571" s="32">
        <v>0</v>
      </c>
      <c r="H571" s="33">
        <v>0</v>
      </c>
      <c r="I571" s="33">
        <v>0</v>
      </c>
      <c r="J571" s="104">
        <v>70</v>
      </c>
      <c r="K571" s="32">
        <f t="shared" si="175"/>
        <v>70</v>
      </c>
    </row>
    <row r="572" spans="1:12" ht="33.75" x14ac:dyDescent="0.2">
      <c r="A572" s="25" t="s">
        <v>4</v>
      </c>
      <c r="B572" s="17">
        <v>4260359</v>
      </c>
      <c r="C572" s="26" t="s">
        <v>7</v>
      </c>
      <c r="D572" s="17" t="s">
        <v>5</v>
      </c>
      <c r="E572" s="17" t="s">
        <v>5</v>
      </c>
      <c r="F572" s="27" t="s">
        <v>251</v>
      </c>
      <c r="G572" s="18">
        <v>0</v>
      </c>
      <c r="H572" s="19">
        <v>0</v>
      </c>
      <c r="I572" s="19">
        <v>0</v>
      </c>
      <c r="J572" s="103">
        <f t="shared" ref="J572" si="201">+J573</f>
        <v>119</v>
      </c>
      <c r="K572" s="18">
        <f t="shared" si="175"/>
        <v>119</v>
      </c>
      <c r="L572" s="3" t="s">
        <v>354</v>
      </c>
    </row>
    <row r="573" spans="1:12" ht="13.5" thickBot="1" x14ac:dyDescent="0.25">
      <c r="A573" s="28"/>
      <c r="B573" s="29"/>
      <c r="C573" s="30"/>
      <c r="D573" s="29">
        <v>3419</v>
      </c>
      <c r="E573" s="29">
        <v>5222</v>
      </c>
      <c r="F573" s="31" t="s">
        <v>17</v>
      </c>
      <c r="G573" s="32">
        <v>0</v>
      </c>
      <c r="H573" s="33">
        <v>0</v>
      </c>
      <c r="I573" s="33">
        <v>0</v>
      </c>
      <c r="J573" s="104">
        <v>119</v>
      </c>
      <c r="K573" s="32">
        <f t="shared" si="175"/>
        <v>119</v>
      </c>
    </row>
    <row r="574" spans="1:12" ht="33.75" x14ac:dyDescent="0.2">
      <c r="A574" s="25" t="s">
        <v>4</v>
      </c>
      <c r="B574" s="17">
        <v>4260360</v>
      </c>
      <c r="C574" s="26" t="s">
        <v>7</v>
      </c>
      <c r="D574" s="17" t="s">
        <v>5</v>
      </c>
      <c r="E574" s="17" t="s">
        <v>5</v>
      </c>
      <c r="F574" s="27" t="s">
        <v>326</v>
      </c>
      <c r="G574" s="18">
        <v>0</v>
      </c>
      <c r="H574" s="19">
        <v>0</v>
      </c>
      <c r="I574" s="19">
        <v>0</v>
      </c>
      <c r="J574" s="103">
        <f t="shared" ref="J574" si="202">+J575</f>
        <v>100</v>
      </c>
      <c r="K574" s="18">
        <f t="shared" si="175"/>
        <v>100</v>
      </c>
      <c r="L574" s="3" t="s">
        <v>354</v>
      </c>
    </row>
    <row r="575" spans="1:12" ht="13.5" thickBot="1" x14ac:dyDescent="0.25">
      <c r="A575" s="28"/>
      <c r="B575" s="29"/>
      <c r="C575" s="30"/>
      <c r="D575" s="29">
        <v>3419</v>
      </c>
      <c r="E575" s="29">
        <v>5222</v>
      </c>
      <c r="F575" s="31" t="s">
        <v>17</v>
      </c>
      <c r="G575" s="32">
        <v>0</v>
      </c>
      <c r="H575" s="33">
        <v>0</v>
      </c>
      <c r="I575" s="33">
        <v>0</v>
      </c>
      <c r="J575" s="104">
        <v>100</v>
      </c>
      <c r="K575" s="32">
        <f t="shared" si="175"/>
        <v>100</v>
      </c>
    </row>
    <row r="576" spans="1:12" ht="22.5" x14ac:dyDescent="0.2">
      <c r="A576" s="25" t="s">
        <v>4</v>
      </c>
      <c r="B576" s="17">
        <v>4260361</v>
      </c>
      <c r="C576" s="26" t="s">
        <v>7</v>
      </c>
      <c r="D576" s="17" t="s">
        <v>5</v>
      </c>
      <c r="E576" s="17" t="s">
        <v>5</v>
      </c>
      <c r="F576" s="27" t="s">
        <v>252</v>
      </c>
      <c r="G576" s="18">
        <v>0</v>
      </c>
      <c r="H576" s="19">
        <v>0</v>
      </c>
      <c r="I576" s="19">
        <v>0</v>
      </c>
      <c r="J576" s="103">
        <f t="shared" ref="J576" si="203">+J577</f>
        <v>100</v>
      </c>
      <c r="K576" s="18">
        <f t="shared" si="175"/>
        <v>100</v>
      </c>
      <c r="L576" s="3" t="s">
        <v>354</v>
      </c>
    </row>
    <row r="577" spans="1:12" ht="13.5" thickBot="1" x14ac:dyDescent="0.25">
      <c r="A577" s="28"/>
      <c r="B577" s="29"/>
      <c r="C577" s="30"/>
      <c r="D577" s="29">
        <v>3419</v>
      </c>
      <c r="E577" s="29">
        <v>5222</v>
      </c>
      <c r="F577" s="31" t="s">
        <v>17</v>
      </c>
      <c r="G577" s="32">
        <v>0</v>
      </c>
      <c r="H577" s="33">
        <v>0</v>
      </c>
      <c r="I577" s="33">
        <v>0</v>
      </c>
      <c r="J577" s="104">
        <v>100</v>
      </c>
      <c r="K577" s="32">
        <f t="shared" si="175"/>
        <v>100</v>
      </c>
    </row>
    <row r="578" spans="1:12" ht="45" x14ac:dyDescent="0.2">
      <c r="A578" s="25" t="s">
        <v>4</v>
      </c>
      <c r="B578" s="17">
        <v>4260362</v>
      </c>
      <c r="C578" s="26" t="s">
        <v>7</v>
      </c>
      <c r="D578" s="17" t="s">
        <v>5</v>
      </c>
      <c r="E578" s="17" t="s">
        <v>5</v>
      </c>
      <c r="F578" s="27" t="s">
        <v>327</v>
      </c>
      <c r="G578" s="18">
        <v>0</v>
      </c>
      <c r="H578" s="19">
        <v>0</v>
      </c>
      <c r="I578" s="19">
        <v>0</v>
      </c>
      <c r="J578" s="103">
        <f t="shared" ref="J578" si="204">+J579</f>
        <v>119</v>
      </c>
      <c r="K578" s="18">
        <f t="shared" si="175"/>
        <v>119</v>
      </c>
      <c r="L578" s="3" t="s">
        <v>354</v>
      </c>
    </row>
    <row r="579" spans="1:12" ht="13.5" thickBot="1" x14ac:dyDescent="0.25">
      <c r="A579" s="28"/>
      <c r="B579" s="29"/>
      <c r="C579" s="30"/>
      <c r="D579" s="29">
        <v>3419</v>
      </c>
      <c r="E579" s="29">
        <v>5222</v>
      </c>
      <c r="F579" s="31" t="s">
        <v>17</v>
      </c>
      <c r="G579" s="32">
        <v>0</v>
      </c>
      <c r="H579" s="33">
        <v>0</v>
      </c>
      <c r="I579" s="33">
        <v>0</v>
      </c>
      <c r="J579" s="104">
        <v>119</v>
      </c>
      <c r="K579" s="32">
        <f t="shared" si="175"/>
        <v>119</v>
      </c>
    </row>
    <row r="580" spans="1:12" ht="22.5" x14ac:dyDescent="0.2">
      <c r="A580" s="25" t="s">
        <v>4</v>
      </c>
      <c r="B580" s="17">
        <v>4260363</v>
      </c>
      <c r="C580" s="26" t="s">
        <v>7</v>
      </c>
      <c r="D580" s="17" t="s">
        <v>5</v>
      </c>
      <c r="E580" s="17" t="s">
        <v>5</v>
      </c>
      <c r="F580" s="27" t="s">
        <v>371</v>
      </c>
      <c r="G580" s="18">
        <v>0</v>
      </c>
      <c r="H580" s="19">
        <v>0</v>
      </c>
      <c r="I580" s="19">
        <v>0</v>
      </c>
      <c r="J580" s="103">
        <f t="shared" ref="J580" si="205">+J581</f>
        <v>135</v>
      </c>
      <c r="K580" s="18">
        <f t="shared" si="175"/>
        <v>135</v>
      </c>
      <c r="L580" s="3" t="s">
        <v>354</v>
      </c>
    </row>
    <row r="581" spans="1:12" ht="13.5" thickBot="1" x14ac:dyDescent="0.25">
      <c r="A581" s="28"/>
      <c r="B581" s="29"/>
      <c r="C581" s="30"/>
      <c r="D581" s="29">
        <v>3419</v>
      </c>
      <c r="E581" s="29">
        <v>5222</v>
      </c>
      <c r="F581" s="31" t="s">
        <v>17</v>
      </c>
      <c r="G581" s="32">
        <v>0</v>
      </c>
      <c r="H581" s="33">
        <v>0</v>
      </c>
      <c r="I581" s="33">
        <v>0</v>
      </c>
      <c r="J581" s="104">
        <v>135</v>
      </c>
      <c r="K581" s="32">
        <f t="shared" si="175"/>
        <v>135</v>
      </c>
    </row>
    <row r="582" spans="1:12" ht="33.75" x14ac:dyDescent="0.2">
      <c r="A582" s="25" t="s">
        <v>4</v>
      </c>
      <c r="B582" s="17">
        <v>4260364</v>
      </c>
      <c r="C582" s="26" t="s">
        <v>7</v>
      </c>
      <c r="D582" s="17" t="s">
        <v>5</v>
      </c>
      <c r="E582" s="17" t="s">
        <v>5</v>
      </c>
      <c r="F582" s="27" t="s">
        <v>253</v>
      </c>
      <c r="G582" s="18">
        <v>0</v>
      </c>
      <c r="H582" s="19">
        <v>0</v>
      </c>
      <c r="I582" s="19">
        <v>0</v>
      </c>
      <c r="J582" s="103">
        <f t="shared" ref="J582" si="206">+J583</f>
        <v>135</v>
      </c>
      <c r="K582" s="18">
        <f t="shared" si="175"/>
        <v>135</v>
      </c>
      <c r="L582" s="3" t="s">
        <v>354</v>
      </c>
    </row>
    <row r="583" spans="1:12" ht="13.5" thickBot="1" x14ac:dyDescent="0.25">
      <c r="A583" s="28"/>
      <c r="B583" s="29"/>
      <c r="C583" s="30"/>
      <c r="D583" s="29">
        <v>3419</v>
      </c>
      <c r="E583" s="29">
        <v>5222</v>
      </c>
      <c r="F583" s="31" t="s">
        <v>17</v>
      </c>
      <c r="G583" s="32">
        <v>0</v>
      </c>
      <c r="H583" s="33">
        <v>0</v>
      </c>
      <c r="I583" s="33">
        <v>0</v>
      </c>
      <c r="J583" s="104">
        <v>135</v>
      </c>
      <c r="K583" s="32">
        <f t="shared" si="175"/>
        <v>135</v>
      </c>
    </row>
    <row r="584" spans="1:12" ht="33.75" x14ac:dyDescent="0.2">
      <c r="A584" s="25" t="s">
        <v>4</v>
      </c>
      <c r="B584" s="17">
        <v>4260365</v>
      </c>
      <c r="C584" s="26" t="s">
        <v>7</v>
      </c>
      <c r="D584" s="17" t="s">
        <v>5</v>
      </c>
      <c r="E584" s="17" t="s">
        <v>5</v>
      </c>
      <c r="F584" s="27" t="s">
        <v>254</v>
      </c>
      <c r="G584" s="18">
        <v>0</v>
      </c>
      <c r="H584" s="19">
        <v>0</v>
      </c>
      <c r="I584" s="19">
        <v>0</v>
      </c>
      <c r="J584" s="103">
        <f t="shared" ref="J584" si="207">+J585</f>
        <v>134</v>
      </c>
      <c r="K584" s="18">
        <f t="shared" ref="K584:K647" si="208">+I584+J584</f>
        <v>134</v>
      </c>
      <c r="L584" s="3" t="s">
        <v>354</v>
      </c>
    </row>
    <row r="585" spans="1:12" ht="13.5" thickBot="1" x14ac:dyDescent="0.25">
      <c r="A585" s="28"/>
      <c r="B585" s="29"/>
      <c r="C585" s="30"/>
      <c r="D585" s="29">
        <v>3419</v>
      </c>
      <c r="E585" s="29">
        <v>5222</v>
      </c>
      <c r="F585" s="31" t="s">
        <v>17</v>
      </c>
      <c r="G585" s="32">
        <v>0</v>
      </c>
      <c r="H585" s="33">
        <v>0</v>
      </c>
      <c r="I585" s="33">
        <v>0</v>
      </c>
      <c r="J585" s="104">
        <v>134</v>
      </c>
      <c r="K585" s="32">
        <f t="shared" si="208"/>
        <v>134</v>
      </c>
    </row>
    <row r="586" spans="1:12" ht="33.75" x14ac:dyDescent="0.2">
      <c r="A586" s="25" t="s">
        <v>4</v>
      </c>
      <c r="B586" s="17">
        <v>4260366</v>
      </c>
      <c r="C586" s="26" t="s">
        <v>7</v>
      </c>
      <c r="D586" s="17" t="s">
        <v>5</v>
      </c>
      <c r="E586" s="17" t="s">
        <v>5</v>
      </c>
      <c r="F586" s="27" t="s">
        <v>328</v>
      </c>
      <c r="G586" s="18">
        <v>0</v>
      </c>
      <c r="H586" s="19">
        <v>0</v>
      </c>
      <c r="I586" s="19">
        <v>0</v>
      </c>
      <c r="J586" s="103">
        <f t="shared" ref="J586" si="209">+J587</f>
        <v>118</v>
      </c>
      <c r="K586" s="18">
        <f t="shared" si="208"/>
        <v>118</v>
      </c>
      <c r="L586" s="3" t="s">
        <v>354</v>
      </c>
    </row>
    <row r="587" spans="1:12" ht="13.5" thickBot="1" x14ac:dyDescent="0.25">
      <c r="A587" s="28"/>
      <c r="B587" s="29"/>
      <c r="C587" s="30"/>
      <c r="D587" s="29">
        <v>3419</v>
      </c>
      <c r="E587" s="29">
        <v>5222</v>
      </c>
      <c r="F587" s="31" t="s">
        <v>17</v>
      </c>
      <c r="G587" s="32">
        <v>0</v>
      </c>
      <c r="H587" s="33">
        <v>0</v>
      </c>
      <c r="I587" s="33">
        <v>0</v>
      </c>
      <c r="J587" s="104">
        <v>118</v>
      </c>
      <c r="K587" s="32">
        <f t="shared" si="208"/>
        <v>118</v>
      </c>
    </row>
    <row r="588" spans="1:12" ht="22.5" x14ac:dyDescent="0.2">
      <c r="A588" s="25" t="s">
        <v>4</v>
      </c>
      <c r="B588" s="17">
        <v>4260367</v>
      </c>
      <c r="C588" s="26" t="s">
        <v>7</v>
      </c>
      <c r="D588" s="17" t="s">
        <v>5</v>
      </c>
      <c r="E588" s="17" t="s">
        <v>5</v>
      </c>
      <c r="F588" s="27" t="s">
        <v>255</v>
      </c>
      <c r="G588" s="18">
        <v>0</v>
      </c>
      <c r="H588" s="19">
        <v>0</v>
      </c>
      <c r="I588" s="19">
        <v>0</v>
      </c>
      <c r="J588" s="103">
        <f t="shared" ref="J588" si="210">+J589</f>
        <v>120</v>
      </c>
      <c r="K588" s="18">
        <f t="shared" si="208"/>
        <v>120</v>
      </c>
      <c r="L588" s="3" t="s">
        <v>354</v>
      </c>
    </row>
    <row r="589" spans="1:12" ht="13.5" thickBot="1" x14ac:dyDescent="0.25">
      <c r="A589" s="28"/>
      <c r="B589" s="29"/>
      <c r="C589" s="30"/>
      <c r="D589" s="29">
        <v>3419</v>
      </c>
      <c r="E589" s="29">
        <v>5222</v>
      </c>
      <c r="F589" s="31" t="s">
        <v>17</v>
      </c>
      <c r="G589" s="32">
        <v>0</v>
      </c>
      <c r="H589" s="33">
        <v>0</v>
      </c>
      <c r="I589" s="33">
        <v>0</v>
      </c>
      <c r="J589" s="104">
        <v>120</v>
      </c>
      <c r="K589" s="32">
        <f t="shared" si="208"/>
        <v>120</v>
      </c>
    </row>
    <row r="590" spans="1:12" ht="22.5" x14ac:dyDescent="0.2">
      <c r="A590" s="25" t="s">
        <v>4</v>
      </c>
      <c r="B590" s="17">
        <v>4260368</v>
      </c>
      <c r="C590" s="26" t="s">
        <v>7</v>
      </c>
      <c r="D590" s="17" t="s">
        <v>5</v>
      </c>
      <c r="E590" s="17" t="s">
        <v>5</v>
      </c>
      <c r="F590" s="27" t="s">
        <v>256</v>
      </c>
      <c r="G590" s="18">
        <v>0</v>
      </c>
      <c r="H590" s="19">
        <v>0</v>
      </c>
      <c r="I590" s="19">
        <v>0</v>
      </c>
      <c r="J590" s="103">
        <f t="shared" ref="J590" si="211">+J591</f>
        <v>117</v>
      </c>
      <c r="K590" s="18">
        <f t="shared" si="208"/>
        <v>117</v>
      </c>
      <c r="L590" s="3" t="s">
        <v>354</v>
      </c>
    </row>
    <row r="591" spans="1:12" ht="13.5" thickBot="1" x14ac:dyDescent="0.25">
      <c r="A591" s="28"/>
      <c r="B591" s="29"/>
      <c r="C591" s="30"/>
      <c r="D591" s="29">
        <v>3419</v>
      </c>
      <c r="E591" s="29">
        <v>5222</v>
      </c>
      <c r="F591" s="31" t="s">
        <v>17</v>
      </c>
      <c r="G591" s="32">
        <v>0</v>
      </c>
      <c r="H591" s="33">
        <v>0</v>
      </c>
      <c r="I591" s="33">
        <v>0</v>
      </c>
      <c r="J591" s="104">
        <v>117</v>
      </c>
      <c r="K591" s="32">
        <f t="shared" si="208"/>
        <v>117</v>
      </c>
    </row>
    <row r="592" spans="1:12" ht="33.75" x14ac:dyDescent="0.2">
      <c r="A592" s="25" t="s">
        <v>4</v>
      </c>
      <c r="B592" s="17">
        <v>4260369</v>
      </c>
      <c r="C592" s="26" t="s">
        <v>7</v>
      </c>
      <c r="D592" s="17" t="s">
        <v>5</v>
      </c>
      <c r="E592" s="17" t="s">
        <v>5</v>
      </c>
      <c r="F592" s="27" t="s">
        <v>257</v>
      </c>
      <c r="G592" s="18">
        <v>0</v>
      </c>
      <c r="H592" s="19">
        <v>0</v>
      </c>
      <c r="I592" s="19">
        <v>0</v>
      </c>
      <c r="J592" s="103">
        <f t="shared" ref="J592" si="212">+J593</f>
        <v>117</v>
      </c>
      <c r="K592" s="18">
        <f t="shared" si="208"/>
        <v>117</v>
      </c>
      <c r="L592" s="3" t="s">
        <v>354</v>
      </c>
    </row>
    <row r="593" spans="1:12" ht="13.5" thickBot="1" x14ac:dyDescent="0.25">
      <c r="A593" s="28"/>
      <c r="B593" s="29"/>
      <c r="C593" s="30"/>
      <c r="D593" s="29">
        <v>3419</v>
      </c>
      <c r="E593" s="29">
        <v>5222</v>
      </c>
      <c r="F593" s="31" t="s">
        <v>17</v>
      </c>
      <c r="G593" s="32">
        <v>0</v>
      </c>
      <c r="H593" s="33">
        <v>0</v>
      </c>
      <c r="I593" s="33">
        <v>0</v>
      </c>
      <c r="J593" s="104">
        <v>117</v>
      </c>
      <c r="K593" s="32">
        <f t="shared" si="208"/>
        <v>117</v>
      </c>
    </row>
    <row r="594" spans="1:12" ht="33.75" x14ac:dyDescent="0.2">
      <c r="A594" s="25" t="s">
        <v>4</v>
      </c>
      <c r="B594" s="17">
        <v>4260370</v>
      </c>
      <c r="C594" s="26" t="s">
        <v>7</v>
      </c>
      <c r="D594" s="17" t="s">
        <v>5</v>
      </c>
      <c r="E594" s="17" t="s">
        <v>5</v>
      </c>
      <c r="F594" s="27" t="s">
        <v>329</v>
      </c>
      <c r="G594" s="18">
        <v>0</v>
      </c>
      <c r="H594" s="19">
        <v>0</v>
      </c>
      <c r="I594" s="19">
        <v>0</v>
      </c>
      <c r="J594" s="103">
        <f t="shared" ref="J594" si="213">+J595</f>
        <v>109</v>
      </c>
      <c r="K594" s="18">
        <f t="shared" si="208"/>
        <v>109</v>
      </c>
      <c r="L594" s="3" t="s">
        <v>354</v>
      </c>
    </row>
    <row r="595" spans="1:12" ht="13.5" thickBot="1" x14ac:dyDescent="0.25">
      <c r="A595" s="28"/>
      <c r="B595" s="29"/>
      <c r="C595" s="30"/>
      <c r="D595" s="29">
        <v>3419</v>
      </c>
      <c r="E595" s="29">
        <v>5222</v>
      </c>
      <c r="F595" s="31" t="s">
        <v>17</v>
      </c>
      <c r="G595" s="32">
        <v>0</v>
      </c>
      <c r="H595" s="33">
        <v>0</v>
      </c>
      <c r="I595" s="33">
        <v>0</v>
      </c>
      <c r="J595" s="104">
        <v>109</v>
      </c>
      <c r="K595" s="32">
        <f t="shared" si="208"/>
        <v>109</v>
      </c>
    </row>
    <row r="596" spans="1:12" ht="33.75" x14ac:dyDescent="0.2">
      <c r="A596" s="25" t="s">
        <v>4</v>
      </c>
      <c r="B596" s="17">
        <v>4260371</v>
      </c>
      <c r="C596" s="26" t="s">
        <v>7</v>
      </c>
      <c r="D596" s="17" t="s">
        <v>5</v>
      </c>
      <c r="E596" s="17" t="s">
        <v>5</v>
      </c>
      <c r="F596" s="27" t="s">
        <v>258</v>
      </c>
      <c r="G596" s="18">
        <v>0</v>
      </c>
      <c r="H596" s="19">
        <v>0</v>
      </c>
      <c r="I596" s="19">
        <v>0</v>
      </c>
      <c r="J596" s="103">
        <f t="shared" ref="J596" si="214">+J597</f>
        <v>117</v>
      </c>
      <c r="K596" s="18">
        <f t="shared" si="208"/>
        <v>117</v>
      </c>
      <c r="L596" s="3" t="s">
        <v>354</v>
      </c>
    </row>
    <row r="597" spans="1:12" ht="13.5" thickBot="1" x14ac:dyDescent="0.25">
      <c r="A597" s="28"/>
      <c r="B597" s="29"/>
      <c r="C597" s="30"/>
      <c r="D597" s="29">
        <v>3419</v>
      </c>
      <c r="E597" s="29">
        <v>5222</v>
      </c>
      <c r="F597" s="31" t="s">
        <v>17</v>
      </c>
      <c r="G597" s="32">
        <v>0</v>
      </c>
      <c r="H597" s="33">
        <v>0</v>
      </c>
      <c r="I597" s="33">
        <v>0</v>
      </c>
      <c r="J597" s="104">
        <v>117</v>
      </c>
      <c r="K597" s="32">
        <f t="shared" si="208"/>
        <v>117</v>
      </c>
    </row>
    <row r="598" spans="1:12" ht="22.5" x14ac:dyDescent="0.2">
      <c r="A598" s="25" t="s">
        <v>4</v>
      </c>
      <c r="B598" s="17">
        <v>4260372</v>
      </c>
      <c r="C598" s="26" t="s">
        <v>7</v>
      </c>
      <c r="D598" s="17" t="s">
        <v>5</v>
      </c>
      <c r="E598" s="17" t="s">
        <v>5</v>
      </c>
      <c r="F598" s="27" t="s">
        <v>259</v>
      </c>
      <c r="G598" s="18">
        <v>0</v>
      </c>
      <c r="H598" s="19">
        <v>0</v>
      </c>
      <c r="I598" s="19">
        <v>0</v>
      </c>
      <c r="J598" s="103">
        <f t="shared" ref="J598" si="215">+J599</f>
        <v>117</v>
      </c>
      <c r="K598" s="18">
        <f t="shared" si="208"/>
        <v>117</v>
      </c>
      <c r="L598" s="3" t="s">
        <v>354</v>
      </c>
    </row>
    <row r="599" spans="1:12" ht="13.5" thickBot="1" x14ac:dyDescent="0.25">
      <c r="A599" s="28"/>
      <c r="B599" s="29"/>
      <c r="C599" s="30"/>
      <c r="D599" s="29">
        <v>3419</v>
      </c>
      <c r="E599" s="29">
        <v>5222</v>
      </c>
      <c r="F599" s="31" t="s">
        <v>17</v>
      </c>
      <c r="G599" s="32">
        <v>0</v>
      </c>
      <c r="H599" s="33">
        <v>0</v>
      </c>
      <c r="I599" s="33">
        <v>0</v>
      </c>
      <c r="J599" s="104">
        <v>117</v>
      </c>
      <c r="K599" s="32">
        <f t="shared" si="208"/>
        <v>117</v>
      </c>
    </row>
    <row r="600" spans="1:12" ht="22.5" x14ac:dyDescent="0.2">
      <c r="A600" s="25" t="s">
        <v>4</v>
      </c>
      <c r="B600" s="17">
        <v>4260373</v>
      </c>
      <c r="C600" s="26" t="s">
        <v>7</v>
      </c>
      <c r="D600" s="17" t="s">
        <v>5</v>
      </c>
      <c r="E600" s="17" t="s">
        <v>5</v>
      </c>
      <c r="F600" s="27" t="s">
        <v>372</v>
      </c>
      <c r="G600" s="18">
        <v>0</v>
      </c>
      <c r="H600" s="19">
        <v>0</v>
      </c>
      <c r="I600" s="19">
        <v>0</v>
      </c>
      <c r="J600" s="103">
        <f t="shared" ref="J600" si="216">+J601</f>
        <v>116</v>
      </c>
      <c r="K600" s="18">
        <f t="shared" si="208"/>
        <v>116</v>
      </c>
      <c r="L600" s="3" t="s">
        <v>354</v>
      </c>
    </row>
    <row r="601" spans="1:12" ht="13.5" thickBot="1" x14ac:dyDescent="0.25">
      <c r="A601" s="28"/>
      <c r="B601" s="29"/>
      <c r="C601" s="30"/>
      <c r="D601" s="29">
        <v>3419</v>
      </c>
      <c r="E601" s="29">
        <v>5222</v>
      </c>
      <c r="F601" s="31" t="s">
        <v>17</v>
      </c>
      <c r="G601" s="32">
        <v>0</v>
      </c>
      <c r="H601" s="33">
        <v>0</v>
      </c>
      <c r="I601" s="33">
        <v>0</v>
      </c>
      <c r="J601" s="104">
        <v>116</v>
      </c>
      <c r="K601" s="32">
        <f t="shared" si="208"/>
        <v>116</v>
      </c>
    </row>
    <row r="602" spans="1:12" ht="33.75" x14ac:dyDescent="0.2">
      <c r="A602" s="25" t="s">
        <v>4</v>
      </c>
      <c r="B602" s="17">
        <v>4260374</v>
      </c>
      <c r="C602" s="26" t="s">
        <v>7</v>
      </c>
      <c r="D602" s="17" t="s">
        <v>5</v>
      </c>
      <c r="E602" s="17" t="s">
        <v>5</v>
      </c>
      <c r="F602" s="27" t="s">
        <v>330</v>
      </c>
      <c r="G602" s="18">
        <v>0</v>
      </c>
      <c r="H602" s="19">
        <v>0</v>
      </c>
      <c r="I602" s="19">
        <v>0</v>
      </c>
      <c r="J602" s="103">
        <f t="shared" ref="J602" si="217">+J603</f>
        <v>116</v>
      </c>
      <c r="K602" s="18">
        <f t="shared" si="208"/>
        <v>116</v>
      </c>
      <c r="L602" s="3" t="s">
        <v>354</v>
      </c>
    </row>
    <row r="603" spans="1:12" ht="13.5" thickBot="1" x14ac:dyDescent="0.25">
      <c r="A603" s="28"/>
      <c r="B603" s="29"/>
      <c r="C603" s="30"/>
      <c r="D603" s="29">
        <v>3419</v>
      </c>
      <c r="E603" s="29">
        <v>5222</v>
      </c>
      <c r="F603" s="31" t="s">
        <v>17</v>
      </c>
      <c r="G603" s="32">
        <v>0</v>
      </c>
      <c r="H603" s="33">
        <v>0</v>
      </c>
      <c r="I603" s="33">
        <v>0</v>
      </c>
      <c r="J603" s="104">
        <v>116</v>
      </c>
      <c r="K603" s="32">
        <f t="shared" si="208"/>
        <v>116</v>
      </c>
    </row>
    <row r="604" spans="1:12" ht="33.75" x14ac:dyDescent="0.2">
      <c r="A604" s="25" t="s">
        <v>4</v>
      </c>
      <c r="B604" s="17">
        <v>4260375</v>
      </c>
      <c r="C604" s="26" t="s">
        <v>7</v>
      </c>
      <c r="D604" s="17" t="s">
        <v>5</v>
      </c>
      <c r="E604" s="17" t="s">
        <v>5</v>
      </c>
      <c r="F604" s="27" t="s">
        <v>331</v>
      </c>
      <c r="G604" s="18">
        <v>0</v>
      </c>
      <c r="H604" s="19">
        <v>0</v>
      </c>
      <c r="I604" s="19">
        <v>0</v>
      </c>
      <c r="J604" s="103">
        <f t="shared" ref="J604" si="218">+J605</f>
        <v>70</v>
      </c>
      <c r="K604" s="18">
        <f t="shared" si="208"/>
        <v>70</v>
      </c>
      <c r="L604" s="3" t="s">
        <v>354</v>
      </c>
    </row>
    <row r="605" spans="1:12" ht="13.5" thickBot="1" x14ac:dyDescent="0.25">
      <c r="A605" s="28"/>
      <c r="B605" s="29"/>
      <c r="C605" s="30"/>
      <c r="D605" s="29">
        <v>3419</v>
      </c>
      <c r="E605" s="29">
        <v>5222</v>
      </c>
      <c r="F605" s="31" t="s">
        <v>17</v>
      </c>
      <c r="G605" s="32">
        <v>0</v>
      </c>
      <c r="H605" s="33">
        <v>0</v>
      </c>
      <c r="I605" s="33">
        <v>0</v>
      </c>
      <c r="J605" s="104">
        <v>70</v>
      </c>
      <c r="K605" s="32">
        <f t="shared" si="208"/>
        <v>70</v>
      </c>
    </row>
    <row r="606" spans="1:12" ht="33.75" x14ac:dyDescent="0.2">
      <c r="A606" s="25" t="s">
        <v>4</v>
      </c>
      <c r="B606" s="17">
        <v>4260376</v>
      </c>
      <c r="C606" s="26" t="s">
        <v>7</v>
      </c>
      <c r="D606" s="17" t="s">
        <v>5</v>
      </c>
      <c r="E606" s="17" t="s">
        <v>5</v>
      </c>
      <c r="F606" s="27" t="s">
        <v>260</v>
      </c>
      <c r="G606" s="18">
        <v>0</v>
      </c>
      <c r="H606" s="19">
        <v>0</v>
      </c>
      <c r="I606" s="19">
        <v>0</v>
      </c>
      <c r="J606" s="103">
        <f t="shared" ref="J606" si="219">+J607</f>
        <v>116</v>
      </c>
      <c r="K606" s="18">
        <f t="shared" si="208"/>
        <v>116</v>
      </c>
      <c r="L606" s="3" t="s">
        <v>354</v>
      </c>
    </row>
    <row r="607" spans="1:12" ht="13.5" thickBot="1" x14ac:dyDescent="0.25">
      <c r="A607" s="28"/>
      <c r="B607" s="29"/>
      <c r="C607" s="30"/>
      <c r="D607" s="29">
        <v>3419</v>
      </c>
      <c r="E607" s="29">
        <v>5222</v>
      </c>
      <c r="F607" s="31" t="s">
        <v>17</v>
      </c>
      <c r="G607" s="32">
        <v>0</v>
      </c>
      <c r="H607" s="33">
        <v>0</v>
      </c>
      <c r="I607" s="33">
        <v>0</v>
      </c>
      <c r="J607" s="104">
        <v>116</v>
      </c>
      <c r="K607" s="32">
        <f t="shared" si="208"/>
        <v>116</v>
      </c>
    </row>
    <row r="608" spans="1:12" ht="33.75" x14ac:dyDescent="0.2">
      <c r="A608" s="25" t="s">
        <v>4</v>
      </c>
      <c r="B608" s="17">
        <v>4260377</v>
      </c>
      <c r="C608" s="26" t="s">
        <v>7</v>
      </c>
      <c r="D608" s="17" t="s">
        <v>5</v>
      </c>
      <c r="E608" s="17" t="s">
        <v>5</v>
      </c>
      <c r="F608" s="27" t="s">
        <v>411</v>
      </c>
      <c r="G608" s="18">
        <v>0</v>
      </c>
      <c r="H608" s="19">
        <v>0</v>
      </c>
      <c r="I608" s="19">
        <v>0</v>
      </c>
      <c r="J608" s="103">
        <f t="shared" ref="J608" si="220">+J609</f>
        <v>100</v>
      </c>
      <c r="K608" s="18">
        <f t="shared" si="208"/>
        <v>100</v>
      </c>
      <c r="L608" s="3" t="s">
        <v>354</v>
      </c>
    </row>
    <row r="609" spans="1:12" ht="13.5" thickBot="1" x14ac:dyDescent="0.25">
      <c r="A609" s="28"/>
      <c r="B609" s="29"/>
      <c r="C609" s="30"/>
      <c r="D609" s="29">
        <v>3419</v>
      </c>
      <c r="E609" s="29">
        <v>5222</v>
      </c>
      <c r="F609" s="31" t="s">
        <v>17</v>
      </c>
      <c r="G609" s="32">
        <v>0</v>
      </c>
      <c r="H609" s="33">
        <v>0</v>
      </c>
      <c r="I609" s="33">
        <v>0</v>
      </c>
      <c r="J609" s="104">
        <v>100</v>
      </c>
      <c r="K609" s="32">
        <f t="shared" si="208"/>
        <v>100</v>
      </c>
    </row>
    <row r="610" spans="1:12" ht="33.75" x14ac:dyDescent="0.2">
      <c r="A610" s="25" t="s">
        <v>4</v>
      </c>
      <c r="B610" s="17">
        <v>4260378</v>
      </c>
      <c r="C610" s="26" t="s">
        <v>7</v>
      </c>
      <c r="D610" s="17" t="s">
        <v>5</v>
      </c>
      <c r="E610" s="17" t="s">
        <v>5</v>
      </c>
      <c r="F610" s="27" t="s">
        <v>332</v>
      </c>
      <c r="G610" s="18">
        <v>0</v>
      </c>
      <c r="H610" s="19">
        <v>0</v>
      </c>
      <c r="I610" s="19">
        <v>0</v>
      </c>
      <c r="J610" s="103">
        <f t="shared" ref="J610" si="221">+J611</f>
        <v>84</v>
      </c>
      <c r="K610" s="18">
        <f t="shared" si="208"/>
        <v>84</v>
      </c>
      <c r="L610" s="3" t="s">
        <v>354</v>
      </c>
    </row>
    <row r="611" spans="1:12" ht="13.5" thickBot="1" x14ac:dyDescent="0.25">
      <c r="A611" s="28"/>
      <c r="B611" s="29"/>
      <c r="C611" s="30"/>
      <c r="D611" s="29">
        <v>3419</v>
      </c>
      <c r="E611" s="29">
        <v>5222</v>
      </c>
      <c r="F611" s="31" t="s">
        <v>17</v>
      </c>
      <c r="G611" s="32">
        <v>0</v>
      </c>
      <c r="H611" s="33">
        <v>0</v>
      </c>
      <c r="I611" s="33">
        <v>0</v>
      </c>
      <c r="J611" s="104">
        <v>84</v>
      </c>
      <c r="K611" s="32">
        <f t="shared" si="208"/>
        <v>84</v>
      </c>
    </row>
    <row r="612" spans="1:12" ht="33.75" x14ac:dyDescent="0.2">
      <c r="A612" s="25" t="s">
        <v>4</v>
      </c>
      <c r="B612" s="17">
        <v>4260379</v>
      </c>
      <c r="C612" s="26" t="s">
        <v>7</v>
      </c>
      <c r="D612" s="17" t="s">
        <v>5</v>
      </c>
      <c r="E612" s="17" t="s">
        <v>5</v>
      </c>
      <c r="F612" s="27" t="s">
        <v>333</v>
      </c>
      <c r="G612" s="18">
        <v>0</v>
      </c>
      <c r="H612" s="19">
        <v>0</v>
      </c>
      <c r="I612" s="19">
        <v>0</v>
      </c>
      <c r="J612" s="103">
        <f t="shared" ref="J612" si="222">+J613</f>
        <v>115</v>
      </c>
      <c r="K612" s="18">
        <f t="shared" si="208"/>
        <v>115</v>
      </c>
      <c r="L612" s="3" t="s">
        <v>354</v>
      </c>
    </row>
    <row r="613" spans="1:12" ht="13.5" thickBot="1" x14ac:dyDescent="0.25">
      <c r="A613" s="28"/>
      <c r="B613" s="29"/>
      <c r="C613" s="30"/>
      <c r="D613" s="29">
        <v>3419</v>
      </c>
      <c r="E613" s="29">
        <v>5222</v>
      </c>
      <c r="F613" s="31" t="s">
        <v>17</v>
      </c>
      <c r="G613" s="32">
        <v>0</v>
      </c>
      <c r="H613" s="33">
        <v>0</v>
      </c>
      <c r="I613" s="33">
        <v>0</v>
      </c>
      <c r="J613" s="104">
        <v>115</v>
      </c>
      <c r="K613" s="32">
        <f t="shared" si="208"/>
        <v>115</v>
      </c>
    </row>
    <row r="614" spans="1:12" ht="22.5" x14ac:dyDescent="0.2">
      <c r="A614" s="25" t="s">
        <v>4</v>
      </c>
      <c r="B614" s="17">
        <v>4260380</v>
      </c>
      <c r="C614" s="26" t="s">
        <v>7</v>
      </c>
      <c r="D614" s="17" t="s">
        <v>5</v>
      </c>
      <c r="E614" s="17" t="s">
        <v>5</v>
      </c>
      <c r="F614" s="27" t="s">
        <v>261</v>
      </c>
      <c r="G614" s="18">
        <v>0</v>
      </c>
      <c r="H614" s="19">
        <v>0</v>
      </c>
      <c r="I614" s="19">
        <v>0</v>
      </c>
      <c r="J614" s="103">
        <f t="shared" ref="J614" si="223">+J615</f>
        <v>115</v>
      </c>
      <c r="K614" s="18">
        <f t="shared" si="208"/>
        <v>115</v>
      </c>
      <c r="L614" s="3" t="s">
        <v>354</v>
      </c>
    </row>
    <row r="615" spans="1:12" ht="13.5" thickBot="1" x14ac:dyDescent="0.25">
      <c r="A615" s="28"/>
      <c r="B615" s="29"/>
      <c r="C615" s="30"/>
      <c r="D615" s="29">
        <v>3419</v>
      </c>
      <c r="E615" s="29">
        <v>5222</v>
      </c>
      <c r="F615" s="31" t="s">
        <v>17</v>
      </c>
      <c r="G615" s="32">
        <v>0</v>
      </c>
      <c r="H615" s="33">
        <v>0</v>
      </c>
      <c r="I615" s="33">
        <v>0</v>
      </c>
      <c r="J615" s="104">
        <v>115</v>
      </c>
      <c r="K615" s="32">
        <f t="shared" si="208"/>
        <v>115</v>
      </c>
    </row>
    <row r="616" spans="1:12" ht="22.5" x14ac:dyDescent="0.2">
      <c r="A616" s="25" t="s">
        <v>4</v>
      </c>
      <c r="B616" s="17">
        <v>4260381</v>
      </c>
      <c r="C616" s="26" t="s">
        <v>7</v>
      </c>
      <c r="D616" s="17" t="s">
        <v>5</v>
      </c>
      <c r="E616" s="17" t="s">
        <v>5</v>
      </c>
      <c r="F616" s="27" t="s">
        <v>373</v>
      </c>
      <c r="G616" s="18">
        <v>0</v>
      </c>
      <c r="H616" s="19">
        <v>0</v>
      </c>
      <c r="I616" s="19">
        <v>0</v>
      </c>
      <c r="J616" s="103">
        <f t="shared" ref="J616" si="224">+J617</f>
        <v>115</v>
      </c>
      <c r="K616" s="18">
        <f t="shared" si="208"/>
        <v>115</v>
      </c>
      <c r="L616" s="3" t="s">
        <v>354</v>
      </c>
    </row>
    <row r="617" spans="1:12" ht="13.5" thickBot="1" x14ac:dyDescent="0.25">
      <c r="A617" s="28"/>
      <c r="B617" s="29"/>
      <c r="C617" s="30"/>
      <c r="D617" s="29">
        <v>3419</v>
      </c>
      <c r="E617" s="29">
        <v>5222</v>
      </c>
      <c r="F617" s="31" t="s">
        <v>17</v>
      </c>
      <c r="G617" s="32">
        <v>0</v>
      </c>
      <c r="H617" s="33">
        <v>0</v>
      </c>
      <c r="I617" s="33">
        <v>0</v>
      </c>
      <c r="J617" s="104">
        <v>115</v>
      </c>
      <c r="K617" s="32">
        <f t="shared" si="208"/>
        <v>115</v>
      </c>
    </row>
    <row r="618" spans="1:12" ht="22.5" x14ac:dyDescent="0.2">
      <c r="A618" s="25" t="s">
        <v>4</v>
      </c>
      <c r="B618" s="17">
        <v>4260382</v>
      </c>
      <c r="C618" s="26" t="s">
        <v>7</v>
      </c>
      <c r="D618" s="17" t="s">
        <v>5</v>
      </c>
      <c r="E618" s="17" t="s">
        <v>5</v>
      </c>
      <c r="F618" s="27" t="s">
        <v>262</v>
      </c>
      <c r="G618" s="18">
        <v>0</v>
      </c>
      <c r="H618" s="19">
        <v>0</v>
      </c>
      <c r="I618" s="19">
        <v>0</v>
      </c>
      <c r="J618" s="103">
        <f t="shared" ref="J618" si="225">+J619</f>
        <v>115</v>
      </c>
      <c r="K618" s="18">
        <f t="shared" si="208"/>
        <v>115</v>
      </c>
      <c r="L618" s="3" t="s">
        <v>354</v>
      </c>
    </row>
    <row r="619" spans="1:12" ht="13.5" thickBot="1" x14ac:dyDescent="0.25">
      <c r="A619" s="28"/>
      <c r="B619" s="29"/>
      <c r="C619" s="30"/>
      <c r="D619" s="29">
        <v>3419</v>
      </c>
      <c r="E619" s="29">
        <v>5222</v>
      </c>
      <c r="F619" s="31" t="s">
        <v>17</v>
      </c>
      <c r="G619" s="32">
        <v>0</v>
      </c>
      <c r="H619" s="33">
        <v>0</v>
      </c>
      <c r="I619" s="33">
        <v>0</v>
      </c>
      <c r="J619" s="104">
        <v>115</v>
      </c>
      <c r="K619" s="32">
        <f t="shared" si="208"/>
        <v>115</v>
      </c>
    </row>
    <row r="620" spans="1:12" ht="22.5" x14ac:dyDescent="0.2">
      <c r="A620" s="25" t="s">
        <v>4</v>
      </c>
      <c r="B620" s="17">
        <v>4260383</v>
      </c>
      <c r="C620" s="26" t="s">
        <v>7</v>
      </c>
      <c r="D620" s="17" t="s">
        <v>5</v>
      </c>
      <c r="E620" s="17" t="s">
        <v>5</v>
      </c>
      <c r="F620" s="27" t="s">
        <v>374</v>
      </c>
      <c r="G620" s="18">
        <v>0</v>
      </c>
      <c r="H620" s="19">
        <v>0</v>
      </c>
      <c r="I620" s="19">
        <v>0</v>
      </c>
      <c r="J620" s="103">
        <f t="shared" ref="J620" si="226">+J621</f>
        <v>131</v>
      </c>
      <c r="K620" s="18">
        <f t="shared" si="208"/>
        <v>131</v>
      </c>
      <c r="L620" s="3" t="s">
        <v>354</v>
      </c>
    </row>
    <row r="621" spans="1:12" ht="13.5" thickBot="1" x14ac:dyDescent="0.25">
      <c r="A621" s="28"/>
      <c r="B621" s="29"/>
      <c r="C621" s="30"/>
      <c r="D621" s="29">
        <v>3419</v>
      </c>
      <c r="E621" s="29">
        <v>5222</v>
      </c>
      <c r="F621" s="31" t="s">
        <v>17</v>
      </c>
      <c r="G621" s="32">
        <v>0</v>
      </c>
      <c r="H621" s="33">
        <v>0</v>
      </c>
      <c r="I621" s="33">
        <v>0</v>
      </c>
      <c r="J621" s="104">
        <v>131</v>
      </c>
      <c r="K621" s="32">
        <f t="shared" si="208"/>
        <v>131</v>
      </c>
    </row>
    <row r="622" spans="1:12" ht="22.5" x14ac:dyDescent="0.2">
      <c r="A622" s="25" t="s">
        <v>4</v>
      </c>
      <c r="B622" s="17">
        <v>4260384</v>
      </c>
      <c r="C622" s="26" t="s">
        <v>7</v>
      </c>
      <c r="D622" s="17" t="s">
        <v>5</v>
      </c>
      <c r="E622" s="17" t="s">
        <v>5</v>
      </c>
      <c r="F622" s="27" t="s">
        <v>375</v>
      </c>
      <c r="G622" s="18">
        <v>0</v>
      </c>
      <c r="H622" s="19">
        <v>0</v>
      </c>
      <c r="I622" s="19">
        <v>0</v>
      </c>
      <c r="J622" s="103">
        <f t="shared" ref="J622" si="227">+J623</f>
        <v>115</v>
      </c>
      <c r="K622" s="18">
        <f t="shared" si="208"/>
        <v>115</v>
      </c>
      <c r="L622" s="3" t="s">
        <v>354</v>
      </c>
    </row>
    <row r="623" spans="1:12" ht="13.5" thickBot="1" x14ac:dyDescent="0.25">
      <c r="A623" s="28"/>
      <c r="B623" s="29"/>
      <c r="C623" s="30"/>
      <c r="D623" s="29">
        <v>3419</v>
      </c>
      <c r="E623" s="29">
        <v>5222</v>
      </c>
      <c r="F623" s="31" t="s">
        <v>17</v>
      </c>
      <c r="G623" s="32">
        <v>0</v>
      </c>
      <c r="H623" s="33">
        <v>0</v>
      </c>
      <c r="I623" s="33">
        <v>0</v>
      </c>
      <c r="J623" s="104">
        <v>115</v>
      </c>
      <c r="K623" s="32">
        <f t="shared" si="208"/>
        <v>115</v>
      </c>
    </row>
    <row r="624" spans="1:12" ht="33.75" x14ac:dyDescent="0.2">
      <c r="A624" s="25" t="s">
        <v>4</v>
      </c>
      <c r="B624" s="17">
        <v>4260385</v>
      </c>
      <c r="C624" s="26" t="s">
        <v>7</v>
      </c>
      <c r="D624" s="17" t="s">
        <v>5</v>
      </c>
      <c r="E624" s="17" t="s">
        <v>5</v>
      </c>
      <c r="F624" s="27" t="s">
        <v>263</v>
      </c>
      <c r="G624" s="18">
        <v>0</v>
      </c>
      <c r="H624" s="19">
        <v>0</v>
      </c>
      <c r="I624" s="19">
        <v>0</v>
      </c>
      <c r="J624" s="103">
        <f t="shared" ref="J624" si="228">+J625</f>
        <v>115</v>
      </c>
      <c r="K624" s="18">
        <f t="shared" si="208"/>
        <v>115</v>
      </c>
      <c r="L624" s="3" t="s">
        <v>354</v>
      </c>
    </row>
    <row r="625" spans="1:12" ht="13.5" thickBot="1" x14ac:dyDescent="0.25">
      <c r="A625" s="28"/>
      <c r="B625" s="29"/>
      <c r="C625" s="30"/>
      <c r="D625" s="29">
        <v>3419</v>
      </c>
      <c r="E625" s="29">
        <v>5222</v>
      </c>
      <c r="F625" s="31" t="s">
        <v>17</v>
      </c>
      <c r="G625" s="32">
        <v>0</v>
      </c>
      <c r="H625" s="33">
        <v>0</v>
      </c>
      <c r="I625" s="33">
        <v>0</v>
      </c>
      <c r="J625" s="104">
        <v>115</v>
      </c>
      <c r="K625" s="32">
        <f t="shared" si="208"/>
        <v>115</v>
      </c>
    </row>
    <row r="626" spans="1:12" ht="33.75" x14ac:dyDescent="0.2">
      <c r="A626" s="25" t="s">
        <v>4</v>
      </c>
      <c r="B626" s="17">
        <v>4260386</v>
      </c>
      <c r="C626" s="26" t="s">
        <v>7</v>
      </c>
      <c r="D626" s="17" t="s">
        <v>5</v>
      </c>
      <c r="E626" s="17" t="s">
        <v>5</v>
      </c>
      <c r="F626" s="27" t="s">
        <v>334</v>
      </c>
      <c r="G626" s="18">
        <v>0</v>
      </c>
      <c r="H626" s="19">
        <v>0</v>
      </c>
      <c r="I626" s="19">
        <v>0</v>
      </c>
      <c r="J626" s="103">
        <f t="shared" ref="J626" si="229">+J627</f>
        <v>70</v>
      </c>
      <c r="K626" s="18">
        <f t="shared" si="208"/>
        <v>70</v>
      </c>
      <c r="L626" s="3" t="s">
        <v>354</v>
      </c>
    </row>
    <row r="627" spans="1:12" ht="13.5" thickBot="1" x14ac:dyDescent="0.25">
      <c r="A627" s="28"/>
      <c r="B627" s="29"/>
      <c r="C627" s="30"/>
      <c r="D627" s="29">
        <v>3419</v>
      </c>
      <c r="E627" s="29">
        <v>5222</v>
      </c>
      <c r="F627" s="31" t="s">
        <v>17</v>
      </c>
      <c r="G627" s="32">
        <v>0</v>
      </c>
      <c r="H627" s="33">
        <v>0</v>
      </c>
      <c r="I627" s="33">
        <v>0</v>
      </c>
      <c r="J627" s="104">
        <v>70</v>
      </c>
      <c r="K627" s="32">
        <f t="shared" si="208"/>
        <v>70</v>
      </c>
    </row>
    <row r="628" spans="1:12" ht="33.75" x14ac:dyDescent="0.2">
      <c r="A628" s="25" t="s">
        <v>4</v>
      </c>
      <c r="B628" s="17">
        <v>4260387</v>
      </c>
      <c r="C628" s="26" t="s">
        <v>7</v>
      </c>
      <c r="D628" s="17" t="s">
        <v>5</v>
      </c>
      <c r="E628" s="17" t="s">
        <v>5</v>
      </c>
      <c r="F628" s="27" t="s">
        <v>264</v>
      </c>
      <c r="G628" s="18">
        <v>0</v>
      </c>
      <c r="H628" s="19">
        <v>0</v>
      </c>
      <c r="I628" s="19">
        <v>0</v>
      </c>
      <c r="J628" s="103">
        <f t="shared" ref="J628" si="230">+J629</f>
        <v>110</v>
      </c>
      <c r="K628" s="18">
        <f t="shared" si="208"/>
        <v>110</v>
      </c>
      <c r="L628" s="3" t="s">
        <v>354</v>
      </c>
    </row>
    <row r="629" spans="1:12" ht="13.5" thickBot="1" x14ac:dyDescent="0.25">
      <c r="A629" s="28"/>
      <c r="B629" s="29"/>
      <c r="C629" s="30"/>
      <c r="D629" s="29">
        <v>3419</v>
      </c>
      <c r="E629" s="29">
        <v>5222</v>
      </c>
      <c r="F629" s="31" t="s">
        <v>17</v>
      </c>
      <c r="G629" s="32">
        <v>0</v>
      </c>
      <c r="H629" s="33">
        <v>0</v>
      </c>
      <c r="I629" s="33">
        <v>0</v>
      </c>
      <c r="J629" s="104">
        <v>110</v>
      </c>
      <c r="K629" s="32">
        <f t="shared" si="208"/>
        <v>110</v>
      </c>
    </row>
    <row r="630" spans="1:12" ht="33.75" x14ac:dyDescent="0.2">
      <c r="A630" s="25" t="s">
        <v>4</v>
      </c>
      <c r="B630" s="17">
        <v>4260388</v>
      </c>
      <c r="C630" s="26" t="s">
        <v>7</v>
      </c>
      <c r="D630" s="17" t="s">
        <v>5</v>
      </c>
      <c r="E630" s="17" t="s">
        <v>5</v>
      </c>
      <c r="F630" s="27" t="s">
        <v>335</v>
      </c>
      <c r="G630" s="18">
        <v>0</v>
      </c>
      <c r="H630" s="19">
        <v>0</v>
      </c>
      <c r="I630" s="19">
        <v>0</v>
      </c>
      <c r="J630" s="103">
        <f t="shared" ref="J630" si="231">+J631</f>
        <v>114</v>
      </c>
      <c r="K630" s="18">
        <f t="shared" si="208"/>
        <v>114</v>
      </c>
      <c r="L630" s="3" t="s">
        <v>354</v>
      </c>
    </row>
    <row r="631" spans="1:12" ht="13.5" thickBot="1" x14ac:dyDescent="0.25">
      <c r="A631" s="28"/>
      <c r="B631" s="29"/>
      <c r="C631" s="30"/>
      <c r="D631" s="29">
        <v>3419</v>
      </c>
      <c r="E631" s="29">
        <v>5222</v>
      </c>
      <c r="F631" s="31" t="s">
        <v>17</v>
      </c>
      <c r="G631" s="32">
        <v>0</v>
      </c>
      <c r="H631" s="33">
        <v>0</v>
      </c>
      <c r="I631" s="33">
        <v>0</v>
      </c>
      <c r="J631" s="104">
        <v>114</v>
      </c>
      <c r="K631" s="32">
        <f t="shared" si="208"/>
        <v>114</v>
      </c>
    </row>
    <row r="632" spans="1:12" ht="45" x14ac:dyDescent="0.2">
      <c r="A632" s="25" t="s">
        <v>4</v>
      </c>
      <c r="B632" s="17">
        <v>4260389</v>
      </c>
      <c r="C632" s="26" t="s">
        <v>7</v>
      </c>
      <c r="D632" s="17" t="s">
        <v>5</v>
      </c>
      <c r="E632" s="17" t="s">
        <v>5</v>
      </c>
      <c r="F632" s="27" t="s">
        <v>336</v>
      </c>
      <c r="G632" s="18">
        <v>0</v>
      </c>
      <c r="H632" s="19">
        <v>0</v>
      </c>
      <c r="I632" s="19">
        <v>0</v>
      </c>
      <c r="J632" s="103">
        <f t="shared" ref="J632" si="232">+J633</f>
        <v>60</v>
      </c>
      <c r="K632" s="18">
        <f t="shared" si="208"/>
        <v>60</v>
      </c>
      <c r="L632" s="3" t="s">
        <v>354</v>
      </c>
    </row>
    <row r="633" spans="1:12" ht="13.5" thickBot="1" x14ac:dyDescent="0.25">
      <c r="A633" s="28"/>
      <c r="B633" s="29"/>
      <c r="C633" s="30"/>
      <c r="D633" s="29">
        <v>3419</v>
      </c>
      <c r="E633" s="29">
        <v>5222</v>
      </c>
      <c r="F633" s="31" t="s">
        <v>17</v>
      </c>
      <c r="G633" s="32">
        <v>0</v>
      </c>
      <c r="H633" s="33">
        <v>0</v>
      </c>
      <c r="I633" s="33">
        <v>0</v>
      </c>
      <c r="J633" s="104">
        <v>60</v>
      </c>
      <c r="K633" s="32">
        <f t="shared" si="208"/>
        <v>60</v>
      </c>
    </row>
    <row r="634" spans="1:12" ht="33.75" x14ac:dyDescent="0.2">
      <c r="A634" s="25" t="s">
        <v>4</v>
      </c>
      <c r="B634" s="17">
        <v>4260390</v>
      </c>
      <c r="C634" s="26" t="s">
        <v>7</v>
      </c>
      <c r="D634" s="17" t="s">
        <v>5</v>
      </c>
      <c r="E634" s="17" t="s">
        <v>5</v>
      </c>
      <c r="F634" s="27" t="s">
        <v>265</v>
      </c>
      <c r="G634" s="18">
        <v>0</v>
      </c>
      <c r="H634" s="19">
        <v>0</v>
      </c>
      <c r="I634" s="19">
        <v>0</v>
      </c>
      <c r="J634" s="103">
        <f t="shared" ref="J634" si="233">+J635</f>
        <v>47</v>
      </c>
      <c r="K634" s="18">
        <f t="shared" si="208"/>
        <v>47</v>
      </c>
      <c r="L634" s="3" t="s">
        <v>354</v>
      </c>
    </row>
    <row r="635" spans="1:12" ht="13.5" thickBot="1" x14ac:dyDescent="0.25">
      <c r="A635" s="28"/>
      <c r="B635" s="29"/>
      <c r="C635" s="30"/>
      <c r="D635" s="29">
        <v>3419</v>
      </c>
      <c r="E635" s="29">
        <v>5222</v>
      </c>
      <c r="F635" s="31" t="s">
        <v>17</v>
      </c>
      <c r="G635" s="32">
        <v>0</v>
      </c>
      <c r="H635" s="33">
        <v>0</v>
      </c>
      <c r="I635" s="33">
        <v>0</v>
      </c>
      <c r="J635" s="104">
        <v>47</v>
      </c>
      <c r="K635" s="32">
        <f t="shared" si="208"/>
        <v>47</v>
      </c>
    </row>
    <row r="636" spans="1:12" ht="22.5" x14ac:dyDescent="0.2">
      <c r="A636" s="25" t="s">
        <v>4</v>
      </c>
      <c r="B636" s="17">
        <v>4260391</v>
      </c>
      <c r="C636" s="26" t="s">
        <v>7</v>
      </c>
      <c r="D636" s="17" t="s">
        <v>5</v>
      </c>
      <c r="E636" s="17" t="s">
        <v>5</v>
      </c>
      <c r="F636" s="27" t="s">
        <v>266</v>
      </c>
      <c r="G636" s="18">
        <v>0</v>
      </c>
      <c r="H636" s="19">
        <v>0</v>
      </c>
      <c r="I636" s="19">
        <v>0</v>
      </c>
      <c r="J636" s="103">
        <f t="shared" ref="J636" si="234">+J637</f>
        <v>56</v>
      </c>
      <c r="K636" s="18">
        <f t="shared" si="208"/>
        <v>56</v>
      </c>
      <c r="L636" s="3" t="s">
        <v>354</v>
      </c>
    </row>
    <row r="637" spans="1:12" ht="13.5" thickBot="1" x14ac:dyDescent="0.25">
      <c r="A637" s="28"/>
      <c r="B637" s="29"/>
      <c r="C637" s="30"/>
      <c r="D637" s="29">
        <v>3419</v>
      </c>
      <c r="E637" s="29">
        <v>5222</v>
      </c>
      <c r="F637" s="31" t="s">
        <v>17</v>
      </c>
      <c r="G637" s="32">
        <v>0</v>
      </c>
      <c r="H637" s="33">
        <v>0</v>
      </c>
      <c r="I637" s="33">
        <v>0</v>
      </c>
      <c r="J637" s="104">
        <v>56</v>
      </c>
      <c r="K637" s="32">
        <f t="shared" si="208"/>
        <v>56</v>
      </c>
    </row>
    <row r="638" spans="1:12" ht="33.75" x14ac:dyDescent="0.2">
      <c r="A638" s="25" t="s">
        <v>4</v>
      </c>
      <c r="B638" s="17">
        <v>4260392</v>
      </c>
      <c r="C638" s="26" t="s">
        <v>7</v>
      </c>
      <c r="D638" s="17" t="s">
        <v>5</v>
      </c>
      <c r="E638" s="17" t="s">
        <v>5</v>
      </c>
      <c r="F638" s="27" t="s">
        <v>389</v>
      </c>
      <c r="G638" s="18">
        <v>0</v>
      </c>
      <c r="H638" s="19">
        <v>0</v>
      </c>
      <c r="I638" s="19">
        <v>0</v>
      </c>
      <c r="J638" s="103">
        <f t="shared" ref="J638" si="235">+J639</f>
        <v>70</v>
      </c>
      <c r="K638" s="18">
        <f t="shared" si="208"/>
        <v>70</v>
      </c>
      <c r="L638" s="3" t="s">
        <v>354</v>
      </c>
    </row>
    <row r="639" spans="1:12" ht="13.5" thickBot="1" x14ac:dyDescent="0.25">
      <c r="A639" s="28"/>
      <c r="B639" s="29"/>
      <c r="C639" s="30"/>
      <c r="D639" s="29">
        <v>3419</v>
      </c>
      <c r="E639" s="29">
        <v>5222</v>
      </c>
      <c r="F639" s="31" t="s">
        <v>17</v>
      </c>
      <c r="G639" s="32">
        <v>0</v>
      </c>
      <c r="H639" s="33">
        <v>0</v>
      </c>
      <c r="I639" s="33">
        <v>0</v>
      </c>
      <c r="J639" s="104">
        <v>70</v>
      </c>
      <c r="K639" s="32">
        <f t="shared" si="208"/>
        <v>70</v>
      </c>
    </row>
    <row r="640" spans="1:12" ht="33.75" x14ac:dyDescent="0.2">
      <c r="A640" s="25" t="s">
        <v>4</v>
      </c>
      <c r="B640" s="17">
        <v>4260393</v>
      </c>
      <c r="C640" s="26" t="s">
        <v>7</v>
      </c>
      <c r="D640" s="17" t="s">
        <v>5</v>
      </c>
      <c r="E640" s="17" t="s">
        <v>5</v>
      </c>
      <c r="F640" s="27" t="s">
        <v>410</v>
      </c>
      <c r="G640" s="18">
        <v>0</v>
      </c>
      <c r="H640" s="19">
        <v>0</v>
      </c>
      <c r="I640" s="19">
        <v>0</v>
      </c>
      <c r="J640" s="103">
        <f t="shared" ref="J640" si="236">+J641</f>
        <v>60</v>
      </c>
      <c r="K640" s="18">
        <f t="shared" si="208"/>
        <v>60</v>
      </c>
      <c r="L640" s="3" t="s">
        <v>354</v>
      </c>
    </row>
    <row r="641" spans="1:12" ht="13.5" thickBot="1" x14ac:dyDescent="0.25">
      <c r="A641" s="28"/>
      <c r="B641" s="29"/>
      <c r="C641" s="30"/>
      <c r="D641" s="29">
        <v>3419</v>
      </c>
      <c r="E641" s="29">
        <v>5222</v>
      </c>
      <c r="F641" s="31" t="s">
        <v>17</v>
      </c>
      <c r="G641" s="32">
        <v>0</v>
      </c>
      <c r="H641" s="33">
        <v>0</v>
      </c>
      <c r="I641" s="33">
        <v>0</v>
      </c>
      <c r="J641" s="104">
        <v>60</v>
      </c>
      <c r="K641" s="32">
        <f t="shared" si="208"/>
        <v>60</v>
      </c>
    </row>
    <row r="642" spans="1:12" ht="22.5" x14ac:dyDescent="0.2">
      <c r="A642" s="25" t="s">
        <v>4</v>
      </c>
      <c r="B642" s="17">
        <v>4260394</v>
      </c>
      <c r="C642" s="26" t="s">
        <v>7</v>
      </c>
      <c r="D642" s="17" t="s">
        <v>5</v>
      </c>
      <c r="E642" s="17" t="s">
        <v>5</v>
      </c>
      <c r="F642" s="27" t="s">
        <v>267</v>
      </c>
      <c r="G642" s="18">
        <v>0</v>
      </c>
      <c r="H642" s="19">
        <v>0</v>
      </c>
      <c r="I642" s="19">
        <v>0</v>
      </c>
      <c r="J642" s="103">
        <f t="shared" ref="J642" si="237">+J643</f>
        <v>113</v>
      </c>
      <c r="K642" s="18">
        <f t="shared" si="208"/>
        <v>113</v>
      </c>
      <c r="L642" s="3" t="s">
        <v>354</v>
      </c>
    </row>
    <row r="643" spans="1:12" ht="13.5" thickBot="1" x14ac:dyDescent="0.25">
      <c r="A643" s="28"/>
      <c r="B643" s="29"/>
      <c r="C643" s="30"/>
      <c r="D643" s="29">
        <v>3419</v>
      </c>
      <c r="E643" s="29">
        <v>5222</v>
      </c>
      <c r="F643" s="31" t="s">
        <v>17</v>
      </c>
      <c r="G643" s="32">
        <v>0</v>
      </c>
      <c r="H643" s="33">
        <v>0</v>
      </c>
      <c r="I643" s="33">
        <v>0</v>
      </c>
      <c r="J643" s="104">
        <v>113</v>
      </c>
      <c r="K643" s="32">
        <f t="shared" si="208"/>
        <v>113</v>
      </c>
    </row>
    <row r="644" spans="1:12" ht="22.5" x14ac:dyDescent="0.2">
      <c r="A644" s="25" t="s">
        <v>4</v>
      </c>
      <c r="B644" s="17">
        <v>4260395</v>
      </c>
      <c r="C644" s="26" t="s">
        <v>7</v>
      </c>
      <c r="D644" s="17" t="s">
        <v>5</v>
      </c>
      <c r="E644" s="17" t="s">
        <v>5</v>
      </c>
      <c r="F644" s="27" t="s">
        <v>268</v>
      </c>
      <c r="G644" s="18">
        <v>0</v>
      </c>
      <c r="H644" s="19">
        <v>0</v>
      </c>
      <c r="I644" s="19">
        <v>0</v>
      </c>
      <c r="J644" s="103">
        <f t="shared" ref="J644" si="238">+J645</f>
        <v>105</v>
      </c>
      <c r="K644" s="18">
        <f t="shared" si="208"/>
        <v>105</v>
      </c>
      <c r="L644" s="3" t="s">
        <v>354</v>
      </c>
    </row>
    <row r="645" spans="1:12" ht="13.5" thickBot="1" x14ac:dyDescent="0.25">
      <c r="A645" s="28"/>
      <c r="B645" s="29"/>
      <c r="C645" s="30"/>
      <c r="D645" s="29">
        <v>3419</v>
      </c>
      <c r="E645" s="29">
        <v>5222</v>
      </c>
      <c r="F645" s="31" t="s">
        <v>17</v>
      </c>
      <c r="G645" s="32">
        <v>0</v>
      </c>
      <c r="H645" s="33">
        <v>0</v>
      </c>
      <c r="I645" s="33">
        <v>0</v>
      </c>
      <c r="J645" s="104">
        <v>105</v>
      </c>
      <c r="K645" s="32">
        <f t="shared" si="208"/>
        <v>105</v>
      </c>
    </row>
    <row r="646" spans="1:12" ht="33.75" x14ac:dyDescent="0.2">
      <c r="A646" s="25" t="s">
        <v>4</v>
      </c>
      <c r="B646" s="17">
        <v>4260396</v>
      </c>
      <c r="C646" s="26" t="s">
        <v>7</v>
      </c>
      <c r="D646" s="17" t="s">
        <v>5</v>
      </c>
      <c r="E646" s="17" t="s">
        <v>5</v>
      </c>
      <c r="F646" s="27" t="s">
        <v>337</v>
      </c>
      <c r="G646" s="18">
        <v>0</v>
      </c>
      <c r="H646" s="19">
        <v>0</v>
      </c>
      <c r="I646" s="19">
        <v>0</v>
      </c>
      <c r="J646" s="103">
        <f t="shared" ref="J646" si="239">+J647</f>
        <v>113</v>
      </c>
      <c r="K646" s="18">
        <f t="shared" si="208"/>
        <v>113</v>
      </c>
      <c r="L646" s="3" t="s">
        <v>354</v>
      </c>
    </row>
    <row r="647" spans="1:12" ht="13.5" thickBot="1" x14ac:dyDescent="0.25">
      <c r="A647" s="28"/>
      <c r="B647" s="29"/>
      <c r="C647" s="30"/>
      <c r="D647" s="29">
        <v>3419</v>
      </c>
      <c r="E647" s="29">
        <v>5222</v>
      </c>
      <c r="F647" s="31" t="s">
        <v>17</v>
      </c>
      <c r="G647" s="32">
        <v>0</v>
      </c>
      <c r="H647" s="33">
        <v>0</v>
      </c>
      <c r="I647" s="33">
        <v>0</v>
      </c>
      <c r="J647" s="104">
        <v>113</v>
      </c>
      <c r="K647" s="32">
        <f t="shared" si="208"/>
        <v>113</v>
      </c>
    </row>
    <row r="648" spans="1:12" ht="33.75" x14ac:dyDescent="0.2">
      <c r="A648" s="25" t="s">
        <v>4</v>
      </c>
      <c r="B648" s="17">
        <v>4260397</v>
      </c>
      <c r="C648" s="26" t="s">
        <v>7</v>
      </c>
      <c r="D648" s="17" t="s">
        <v>5</v>
      </c>
      <c r="E648" s="17" t="s">
        <v>5</v>
      </c>
      <c r="F648" s="27" t="s">
        <v>338</v>
      </c>
      <c r="G648" s="18">
        <v>0</v>
      </c>
      <c r="H648" s="19">
        <v>0</v>
      </c>
      <c r="I648" s="19">
        <v>0</v>
      </c>
      <c r="J648" s="103">
        <f t="shared" ref="J648" si="240">+J649</f>
        <v>100</v>
      </c>
      <c r="K648" s="18">
        <f t="shared" ref="K648:K707" si="241">+I648+J648</f>
        <v>100</v>
      </c>
      <c r="L648" s="3" t="s">
        <v>354</v>
      </c>
    </row>
    <row r="649" spans="1:12" ht="13.5" thickBot="1" x14ac:dyDescent="0.25">
      <c r="A649" s="28"/>
      <c r="B649" s="29"/>
      <c r="C649" s="30"/>
      <c r="D649" s="29">
        <v>3419</v>
      </c>
      <c r="E649" s="29">
        <v>5222</v>
      </c>
      <c r="F649" s="31" t="s">
        <v>17</v>
      </c>
      <c r="G649" s="32">
        <v>0</v>
      </c>
      <c r="H649" s="33">
        <v>0</v>
      </c>
      <c r="I649" s="33">
        <v>0</v>
      </c>
      <c r="J649" s="104">
        <v>100</v>
      </c>
      <c r="K649" s="32">
        <f t="shared" si="241"/>
        <v>100</v>
      </c>
    </row>
    <row r="650" spans="1:12" ht="22.5" x14ac:dyDescent="0.2">
      <c r="A650" s="25" t="s">
        <v>4</v>
      </c>
      <c r="B650" s="17">
        <v>4260398</v>
      </c>
      <c r="C650" s="26" t="s">
        <v>7</v>
      </c>
      <c r="D650" s="17" t="s">
        <v>5</v>
      </c>
      <c r="E650" s="17" t="s">
        <v>5</v>
      </c>
      <c r="F650" s="27" t="s">
        <v>339</v>
      </c>
      <c r="G650" s="18">
        <v>0</v>
      </c>
      <c r="H650" s="19">
        <v>0</v>
      </c>
      <c r="I650" s="19">
        <v>0</v>
      </c>
      <c r="J650" s="103">
        <f t="shared" ref="J650" si="242">+J651</f>
        <v>37</v>
      </c>
      <c r="K650" s="18">
        <f t="shared" si="241"/>
        <v>37</v>
      </c>
      <c r="L650" s="3" t="s">
        <v>354</v>
      </c>
    </row>
    <row r="651" spans="1:12" ht="13.5" thickBot="1" x14ac:dyDescent="0.25">
      <c r="A651" s="28"/>
      <c r="B651" s="29"/>
      <c r="C651" s="30"/>
      <c r="D651" s="29">
        <v>3419</v>
      </c>
      <c r="E651" s="29">
        <v>5222</v>
      </c>
      <c r="F651" s="31" t="s">
        <v>17</v>
      </c>
      <c r="G651" s="32">
        <v>0</v>
      </c>
      <c r="H651" s="33">
        <v>0</v>
      </c>
      <c r="I651" s="33">
        <v>0</v>
      </c>
      <c r="J651" s="104">
        <v>37</v>
      </c>
      <c r="K651" s="32">
        <f t="shared" si="241"/>
        <v>37</v>
      </c>
    </row>
    <row r="652" spans="1:12" ht="33.75" x14ac:dyDescent="0.2">
      <c r="A652" s="25" t="s">
        <v>4</v>
      </c>
      <c r="B652" s="17">
        <v>4260399</v>
      </c>
      <c r="C652" s="26" t="s">
        <v>7</v>
      </c>
      <c r="D652" s="17" t="s">
        <v>5</v>
      </c>
      <c r="E652" s="17" t="s">
        <v>5</v>
      </c>
      <c r="F652" s="27" t="s">
        <v>269</v>
      </c>
      <c r="G652" s="18">
        <v>0</v>
      </c>
      <c r="H652" s="19">
        <v>0</v>
      </c>
      <c r="I652" s="19">
        <v>0</v>
      </c>
      <c r="J652" s="103">
        <f t="shared" ref="J652" si="243">+J653</f>
        <v>56</v>
      </c>
      <c r="K652" s="18">
        <f t="shared" si="241"/>
        <v>56</v>
      </c>
      <c r="L652" s="3" t="s">
        <v>354</v>
      </c>
    </row>
    <row r="653" spans="1:12" ht="13.5" thickBot="1" x14ac:dyDescent="0.25">
      <c r="A653" s="28"/>
      <c r="B653" s="29"/>
      <c r="C653" s="30"/>
      <c r="D653" s="29">
        <v>3419</v>
      </c>
      <c r="E653" s="29">
        <v>5222</v>
      </c>
      <c r="F653" s="31" t="s">
        <v>17</v>
      </c>
      <c r="G653" s="32">
        <v>0</v>
      </c>
      <c r="H653" s="33">
        <v>0</v>
      </c>
      <c r="I653" s="33">
        <v>0</v>
      </c>
      <c r="J653" s="104">
        <v>56</v>
      </c>
      <c r="K653" s="32">
        <f t="shared" si="241"/>
        <v>56</v>
      </c>
    </row>
    <row r="654" spans="1:12" ht="22.5" x14ac:dyDescent="0.2">
      <c r="A654" s="25" t="s">
        <v>4</v>
      </c>
      <c r="B654" s="17">
        <v>4260400</v>
      </c>
      <c r="C654" s="26" t="s">
        <v>7</v>
      </c>
      <c r="D654" s="17" t="s">
        <v>5</v>
      </c>
      <c r="E654" s="17" t="s">
        <v>5</v>
      </c>
      <c r="F654" s="27" t="s">
        <v>270</v>
      </c>
      <c r="G654" s="18">
        <v>0</v>
      </c>
      <c r="H654" s="19">
        <v>0</v>
      </c>
      <c r="I654" s="19">
        <v>0</v>
      </c>
      <c r="J654" s="103">
        <f t="shared" ref="J654" si="244">+J655</f>
        <v>92</v>
      </c>
      <c r="K654" s="18">
        <f t="shared" si="241"/>
        <v>92</v>
      </c>
      <c r="L654" s="3" t="s">
        <v>354</v>
      </c>
    </row>
    <row r="655" spans="1:12" ht="13.5" thickBot="1" x14ac:dyDescent="0.25">
      <c r="A655" s="28"/>
      <c r="B655" s="29"/>
      <c r="C655" s="30"/>
      <c r="D655" s="29">
        <v>3419</v>
      </c>
      <c r="E655" s="29">
        <v>5222</v>
      </c>
      <c r="F655" s="31" t="s">
        <v>17</v>
      </c>
      <c r="G655" s="32">
        <v>0</v>
      </c>
      <c r="H655" s="33">
        <v>0</v>
      </c>
      <c r="I655" s="33">
        <v>0</v>
      </c>
      <c r="J655" s="104">
        <v>92</v>
      </c>
      <c r="K655" s="32">
        <f t="shared" si="241"/>
        <v>92</v>
      </c>
    </row>
    <row r="656" spans="1:12" ht="33.75" x14ac:dyDescent="0.2">
      <c r="A656" s="25" t="s">
        <v>4</v>
      </c>
      <c r="B656" s="17">
        <v>4260401</v>
      </c>
      <c r="C656" s="26" t="s">
        <v>7</v>
      </c>
      <c r="D656" s="17" t="s">
        <v>5</v>
      </c>
      <c r="E656" s="17" t="s">
        <v>5</v>
      </c>
      <c r="F656" s="27" t="s">
        <v>340</v>
      </c>
      <c r="G656" s="18">
        <v>0</v>
      </c>
      <c r="H656" s="19">
        <v>0</v>
      </c>
      <c r="I656" s="19">
        <v>0</v>
      </c>
      <c r="J656" s="103">
        <f t="shared" ref="J656" si="245">+J657</f>
        <v>40</v>
      </c>
      <c r="K656" s="18">
        <f t="shared" si="241"/>
        <v>40</v>
      </c>
      <c r="L656" s="3" t="s">
        <v>354</v>
      </c>
    </row>
    <row r="657" spans="1:12" ht="13.5" thickBot="1" x14ac:dyDescent="0.25">
      <c r="A657" s="28"/>
      <c r="B657" s="29"/>
      <c r="C657" s="30"/>
      <c r="D657" s="29">
        <v>3419</v>
      </c>
      <c r="E657" s="29">
        <v>5222</v>
      </c>
      <c r="F657" s="31" t="s">
        <v>17</v>
      </c>
      <c r="G657" s="32">
        <v>0</v>
      </c>
      <c r="H657" s="33">
        <v>0</v>
      </c>
      <c r="I657" s="33">
        <v>0</v>
      </c>
      <c r="J657" s="104">
        <v>40</v>
      </c>
      <c r="K657" s="32">
        <f t="shared" si="241"/>
        <v>40</v>
      </c>
    </row>
    <row r="658" spans="1:12" ht="45" x14ac:dyDescent="0.2">
      <c r="A658" s="25" t="s">
        <v>4</v>
      </c>
      <c r="B658" s="17">
        <v>4260402</v>
      </c>
      <c r="C658" s="26" t="s">
        <v>7</v>
      </c>
      <c r="D658" s="17" t="s">
        <v>5</v>
      </c>
      <c r="E658" s="17" t="s">
        <v>5</v>
      </c>
      <c r="F658" s="27" t="s">
        <v>271</v>
      </c>
      <c r="G658" s="18">
        <v>0</v>
      </c>
      <c r="H658" s="19">
        <v>0</v>
      </c>
      <c r="I658" s="19">
        <v>0</v>
      </c>
      <c r="J658" s="103">
        <f t="shared" ref="J658" si="246">+J659</f>
        <v>70</v>
      </c>
      <c r="K658" s="18">
        <f t="shared" si="241"/>
        <v>70</v>
      </c>
      <c r="L658" s="3" t="s">
        <v>354</v>
      </c>
    </row>
    <row r="659" spans="1:12" ht="13.5" thickBot="1" x14ac:dyDescent="0.25">
      <c r="A659" s="28"/>
      <c r="B659" s="29"/>
      <c r="C659" s="30"/>
      <c r="D659" s="29">
        <v>3419</v>
      </c>
      <c r="E659" s="29">
        <v>5222</v>
      </c>
      <c r="F659" s="31" t="s">
        <v>17</v>
      </c>
      <c r="G659" s="32">
        <v>0</v>
      </c>
      <c r="H659" s="33">
        <v>0</v>
      </c>
      <c r="I659" s="33">
        <v>0</v>
      </c>
      <c r="J659" s="104">
        <v>70</v>
      </c>
      <c r="K659" s="32">
        <f t="shared" si="241"/>
        <v>70</v>
      </c>
    </row>
    <row r="660" spans="1:12" x14ac:dyDescent="0.2">
      <c r="A660" s="25" t="s">
        <v>4</v>
      </c>
      <c r="B660" s="17">
        <v>4260403</v>
      </c>
      <c r="C660" s="26" t="s">
        <v>7</v>
      </c>
      <c r="D660" s="17" t="s">
        <v>5</v>
      </c>
      <c r="E660" s="17" t="s">
        <v>5</v>
      </c>
      <c r="F660" s="27" t="s">
        <v>272</v>
      </c>
      <c r="G660" s="18">
        <v>0</v>
      </c>
      <c r="H660" s="19">
        <v>0</v>
      </c>
      <c r="I660" s="19">
        <v>0</v>
      </c>
      <c r="J660" s="103">
        <f t="shared" ref="J660" si="247">+J661</f>
        <v>73</v>
      </c>
      <c r="K660" s="18">
        <f t="shared" si="241"/>
        <v>73</v>
      </c>
      <c r="L660" s="3" t="s">
        <v>354</v>
      </c>
    </row>
    <row r="661" spans="1:12" ht="13.5" thickBot="1" x14ac:dyDescent="0.25">
      <c r="A661" s="28"/>
      <c r="B661" s="29"/>
      <c r="C661" s="30"/>
      <c r="D661" s="29">
        <v>3419</v>
      </c>
      <c r="E661" s="29">
        <v>5222</v>
      </c>
      <c r="F661" s="31" t="s">
        <v>17</v>
      </c>
      <c r="G661" s="32">
        <v>0</v>
      </c>
      <c r="H661" s="33">
        <v>0</v>
      </c>
      <c r="I661" s="33">
        <v>0</v>
      </c>
      <c r="J661" s="104">
        <v>73</v>
      </c>
      <c r="K661" s="32">
        <f t="shared" si="241"/>
        <v>73</v>
      </c>
    </row>
    <row r="662" spans="1:12" ht="33.75" x14ac:dyDescent="0.2">
      <c r="A662" s="25" t="s">
        <v>4</v>
      </c>
      <c r="B662" s="17">
        <v>4260404</v>
      </c>
      <c r="C662" s="26" t="s">
        <v>7</v>
      </c>
      <c r="D662" s="17" t="s">
        <v>5</v>
      </c>
      <c r="E662" s="17" t="s">
        <v>5</v>
      </c>
      <c r="F662" s="27" t="s">
        <v>376</v>
      </c>
      <c r="G662" s="18">
        <v>0</v>
      </c>
      <c r="H662" s="19">
        <v>0</v>
      </c>
      <c r="I662" s="19">
        <v>0</v>
      </c>
      <c r="J662" s="103">
        <f t="shared" ref="J662" si="248">+J663</f>
        <v>60</v>
      </c>
      <c r="K662" s="18">
        <f t="shared" si="241"/>
        <v>60</v>
      </c>
      <c r="L662" s="3" t="s">
        <v>354</v>
      </c>
    </row>
    <row r="663" spans="1:12" ht="13.5" thickBot="1" x14ac:dyDescent="0.25">
      <c r="A663" s="28"/>
      <c r="B663" s="29"/>
      <c r="C663" s="30"/>
      <c r="D663" s="29">
        <v>3419</v>
      </c>
      <c r="E663" s="29">
        <v>5222</v>
      </c>
      <c r="F663" s="31" t="s">
        <v>17</v>
      </c>
      <c r="G663" s="32">
        <v>0</v>
      </c>
      <c r="H663" s="33">
        <v>0</v>
      </c>
      <c r="I663" s="33">
        <v>0</v>
      </c>
      <c r="J663" s="104">
        <v>60</v>
      </c>
      <c r="K663" s="32">
        <f t="shared" si="241"/>
        <v>60</v>
      </c>
    </row>
    <row r="664" spans="1:12" ht="33.75" x14ac:dyDescent="0.2">
      <c r="A664" s="25" t="s">
        <v>4</v>
      </c>
      <c r="B664" s="17">
        <v>4260405</v>
      </c>
      <c r="C664" s="26" t="s">
        <v>7</v>
      </c>
      <c r="D664" s="17" t="s">
        <v>5</v>
      </c>
      <c r="E664" s="17" t="s">
        <v>5</v>
      </c>
      <c r="F664" s="27" t="s">
        <v>341</v>
      </c>
      <c r="G664" s="18">
        <v>0</v>
      </c>
      <c r="H664" s="19">
        <v>0</v>
      </c>
      <c r="I664" s="19">
        <v>0</v>
      </c>
      <c r="J664" s="103">
        <f t="shared" ref="J664" si="249">+J665</f>
        <v>100</v>
      </c>
      <c r="K664" s="18">
        <f t="shared" si="241"/>
        <v>100</v>
      </c>
      <c r="L664" s="3" t="s">
        <v>354</v>
      </c>
    </row>
    <row r="665" spans="1:12" ht="13.5" thickBot="1" x14ac:dyDescent="0.25">
      <c r="A665" s="28"/>
      <c r="B665" s="29"/>
      <c r="C665" s="30"/>
      <c r="D665" s="29">
        <v>3419</v>
      </c>
      <c r="E665" s="29">
        <v>5222</v>
      </c>
      <c r="F665" s="31" t="s">
        <v>17</v>
      </c>
      <c r="G665" s="32">
        <v>0</v>
      </c>
      <c r="H665" s="33">
        <v>0</v>
      </c>
      <c r="I665" s="33">
        <v>0</v>
      </c>
      <c r="J665" s="104">
        <v>100</v>
      </c>
      <c r="K665" s="32">
        <f t="shared" si="241"/>
        <v>100</v>
      </c>
    </row>
    <row r="666" spans="1:12" ht="33.75" x14ac:dyDescent="0.2">
      <c r="A666" s="25" t="s">
        <v>4</v>
      </c>
      <c r="B666" s="17">
        <v>4260406</v>
      </c>
      <c r="C666" s="26" t="s">
        <v>7</v>
      </c>
      <c r="D666" s="17" t="s">
        <v>5</v>
      </c>
      <c r="E666" s="17" t="s">
        <v>5</v>
      </c>
      <c r="F666" s="27" t="s">
        <v>273</v>
      </c>
      <c r="G666" s="18">
        <v>0</v>
      </c>
      <c r="H666" s="19">
        <v>0</v>
      </c>
      <c r="I666" s="19">
        <v>0</v>
      </c>
      <c r="J666" s="103">
        <f t="shared" ref="J666" si="250">+J667</f>
        <v>112</v>
      </c>
      <c r="K666" s="18">
        <f t="shared" si="241"/>
        <v>112</v>
      </c>
      <c r="L666" s="3" t="s">
        <v>354</v>
      </c>
    </row>
    <row r="667" spans="1:12" ht="13.5" thickBot="1" x14ac:dyDescent="0.25">
      <c r="A667" s="28"/>
      <c r="B667" s="29"/>
      <c r="C667" s="30"/>
      <c r="D667" s="29">
        <v>3419</v>
      </c>
      <c r="E667" s="29">
        <v>5222</v>
      </c>
      <c r="F667" s="31" t="s">
        <v>17</v>
      </c>
      <c r="G667" s="32">
        <v>0</v>
      </c>
      <c r="H667" s="33">
        <v>0</v>
      </c>
      <c r="I667" s="33">
        <v>0</v>
      </c>
      <c r="J667" s="104">
        <v>112</v>
      </c>
      <c r="K667" s="32">
        <f t="shared" si="241"/>
        <v>112</v>
      </c>
    </row>
    <row r="668" spans="1:12" ht="22.5" x14ac:dyDescent="0.2">
      <c r="A668" s="25" t="s">
        <v>4</v>
      </c>
      <c r="B668" s="17">
        <v>4260407</v>
      </c>
      <c r="C668" s="26" t="s">
        <v>7</v>
      </c>
      <c r="D668" s="17" t="s">
        <v>5</v>
      </c>
      <c r="E668" s="17" t="s">
        <v>5</v>
      </c>
      <c r="F668" s="27" t="s">
        <v>274</v>
      </c>
      <c r="G668" s="18">
        <v>0</v>
      </c>
      <c r="H668" s="19">
        <v>0</v>
      </c>
      <c r="I668" s="19">
        <v>0</v>
      </c>
      <c r="J668" s="103">
        <f t="shared" ref="J668" si="251">+J669</f>
        <v>70</v>
      </c>
      <c r="K668" s="18">
        <f t="shared" si="241"/>
        <v>70</v>
      </c>
      <c r="L668" s="3" t="s">
        <v>354</v>
      </c>
    </row>
    <row r="669" spans="1:12" ht="13.5" thickBot="1" x14ac:dyDescent="0.25">
      <c r="A669" s="28"/>
      <c r="B669" s="29"/>
      <c r="C669" s="30"/>
      <c r="D669" s="29">
        <v>3419</v>
      </c>
      <c r="E669" s="29">
        <v>5222</v>
      </c>
      <c r="F669" s="31" t="s">
        <v>17</v>
      </c>
      <c r="G669" s="32">
        <v>0</v>
      </c>
      <c r="H669" s="33">
        <v>0</v>
      </c>
      <c r="I669" s="33">
        <v>0</v>
      </c>
      <c r="J669" s="104">
        <v>70</v>
      </c>
      <c r="K669" s="32">
        <f t="shared" si="241"/>
        <v>70</v>
      </c>
    </row>
    <row r="670" spans="1:12" ht="22.5" x14ac:dyDescent="0.2">
      <c r="A670" s="25" t="s">
        <v>4</v>
      </c>
      <c r="B670" s="17">
        <v>4260408</v>
      </c>
      <c r="C670" s="26" t="s">
        <v>7</v>
      </c>
      <c r="D670" s="17" t="s">
        <v>5</v>
      </c>
      <c r="E670" s="17" t="s">
        <v>5</v>
      </c>
      <c r="F670" s="27" t="s">
        <v>275</v>
      </c>
      <c r="G670" s="18">
        <v>0</v>
      </c>
      <c r="H670" s="19">
        <v>0</v>
      </c>
      <c r="I670" s="19">
        <v>0</v>
      </c>
      <c r="J670" s="103">
        <f t="shared" ref="J670" si="252">+J671</f>
        <v>112</v>
      </c>
      <c r="K670" s="18">
        <f t="shared" si="241"/>
        <v>112</v>
      </c>
      <c r="L670" s="3" t="s">
        <v>354</v>
      </c>
    </row>
    <row r="671" spans="1:12" ht="13.5" thickBot="1" x14ac:dyDescent="0.25">
      <c r="A671" s="28"/>
      <c r="B671" s="29"/>
      <c r="C671" s="30"/>
      <c r="D671" s="29">
        <v>3419</v>
      </c>
      <c r="E671" s="29">
        <v>5222</v>
      </c>
      <c r="F671" s="31" t="s">
        <v>17</v>
      </c>
      <c r="G671" s="32">
        <v>0</v>
      </c>
      <c r="H671" s="33">
        <v>0</v>
      </c>
      <c r="I671" s="33">
        <v>0</v>
      </c>
      <c r="J671" s="104">
        <v>112</v>
      </c>
      <c r="K671" s="32">
        <f t="shared" si="241"/>
        <v>112</v>
      </c>
    </row>
    <row r="672" spans="1:12" ht="22.5" x14ac:dyDescent="0.2">
      <c r="A672" s="25" t="s">
        <v>4</v>
      </c>
      <c r="B672" s="17">
        <v>4260409</v>
      </c>
      <c r="C672" s="26" t="s">
        <v>7</v>
      </c>
      <c r="D672" s="17" t="s">
        <v>5</v>
      </c>
      <c r="E672" s="17" t="s">
        <v>5</v>
      </c>
      <c r="F672" s="27" t="s">
        <v>276</v>
      </c>
      <c r="G672" s="18">
        <v>0</v>
      </c>
      <c r="H672" s="19">
        <v>0</v>
      </c>
      <c r="I672" s="19">
        <v>0</v>
      </c>
      <c r="J672" s="103">
        <f t="shared" ref="J672" si="253">+J673</f>
        <v>50</v>
      </c>
      <c r="K672" s="18">
        <f t="shared" si="241"/>
        <v>50</v>
      </c>
      <c r="L672" s="3" t="s">
        <v>354</v>
      </c>
    </row>
    <row r="673" spans="1:12" ht="13.5" thickBot="1" x14ac:dyDescent="0.25">
      <c r="A673" s="28"/>
      <c r="B673" s="29"/>
      <c r="C673" s="30"/>
      <c r="D673" s="29">
        <v>3419</v>
      </c>
      <c r="E673" s="29">
        <v>5222</v>
      </c>
      <c r="F673" s="31" t="s">
        <v>17</v>
      </c>
      <c r="G673" s="32">
        <v>0</v>
      </c>
      <c r="H673" s="33">
        <v>0</v>
      </c>
      <c r="I673" s="33">
        <v>0</v>
      </c>
      <c r="J673" s="104">
        <v>50</v>
      </c>
      <c r="K673" s="32">
        <f t="shared" si="241"/>
        <v>50</v>
      </c>
    </row>
    <row r="674" spans="1:12" ht="22.5" x14ac:dyDescent="0.2">
      <c r="A674" s="25" t="s">
        <v>4</v>
      </c>
      <c r="B674" s="17">
        <v>4260410</v>
      </c>
      <c r="C674" s="26" t="s">
        <v>7</v>
      </c>
      <c r="D674" s="17" t="s">
        <v>5</v>
      </c>
      <c r="E674" s="17" t="s">
        <v>5</v>
      </c>
      <c r="F674" s="27" t="s">
        <v>277</v>
      </c>
      <c r="G674" s="18">
        <v>0</v>
      </c>
      <c r="H674" s="19">
        <v>0</v>
      </c>
      <c r="I674" s="19">
        <v>0</v>
      </c>
      <c r="J674" s="103">
        <f t="shared" ref="J674" si="254">+J675</f>
        <v>70</v>
      </c>
      <c r="K674" s="18">
        <f t="shared" si="241"/>
        <v>70</v>
      </c>
      <c r="L674" s="3" t="s">
        <v>354</v>
      </c>
    </row>
    <row r="675" spans="1:12" ht="13.5" thickBot="1" x14ac:dyDescent="0.25">
      <c r="A675" s="28"/>
      <c r="B675" s="29"/>
      <c r="C675" s="30"/>
      <c r="D675" s="29">
        <v>3419</v>
      </c>
      <c r="E675" s="29">
        <v>5222</v>
      </c>
      <c r="F675" s="31" t="s">
        <v>17</v>
      </c>
      <c r="G675" s="32">
        <v>0</v>
      </c>
      <c r="H675" s="33">
        <v>0</v>
      </c>
      <c r="I675" s="33">
        <v>0</v>
      </c>
      <c r="J675" s="104">
        <v>70</v>
      </c>
      <c r="K675" s="32">
        <f t="shared" si="241"/>
        <v>70</v>
      </c>
    </row>
    <row r="676" spans="1:12" ht="22.5" x14ac:dyDescent="0.2">
      <c r="A676" s="25" t="s">
        <v>4</v>
      </c>
      <c r="B676" s="17">
        <v>4260411</v>
      </c>
      <c r="C676" s="26" t="s">
        <v>7</v>
      </c>
      <c r="D676" s="17" t="s">
        <v>5</v>
      </c>
      <c r="E676" s="17" t="s">
        <v>5</v>
      </c>
      <c r="F676" s="27" t="s">
        <v>278</v>
      </c>
      <c r="G676" s="18">
        <v>0</v>
      </c>
      <c r="H676" s="19">
        <v>0</v>
      </c>
      <c r="I676" s="19">
        <v>0</v>
      </c>
      <c r="J676" s="103">
        <f t="shared" ref="J676" si="255">+J677</f>
        <v>111</v>
      </c>
      <c r="K676" s="18">
        <f t="shared" si="241"/>
        <v>111</v>
      </c>
      <c r="L676" s="3" t="s">
        <v>354</v>
      </c>
    </row>
    <row r="677" spans="1:12" ht="13.5" thickBot="1" x14ac:dyDescent="0.25">
      <c r="A677" s="28"/>
      <c r="B677" s="29"/>
      <c r="C677" s="30"/>
      <c r="D677" s="29">
        <v>3419</v>
      </c>
      <c r="E677" s="29">
        <v>5222</v>
      </c>
      <c r="F677" s="31" t="s">
        <v>17</v>
      </c>
      <c r="G677" s="32">
        <v>0</v>
      </c>
      <c r="H677" s="33">
        <v>0</v>
      </c>
      <c r="I677" s="33">
        <v>0</v>
      </c>
      <c r="J677" s="104">
        <v>111</v>
      </c>
      <c r="K677" s="32">
        <f t="shared" si="241"/>
        <v>111</v>
      </c>
    </row>
    <row r="678" spans="1:12" ht="33.75" x14ac:dyDescent="0.2">
      <c r="A678" s="25" t="s">
        <v>4</v>
      </c>
      <c r="B678" s="17">
        <v>4260412</v>
      </c>
      <c r="C678" s="26" t="s">
        <v>7</v>
      </c>
      <c r="D678" s="17" t="s">
        <v>5</v>
      </c>
      <c r="E678" s="17" t="s">
        <v>5</v>
      </c>
      <c r="F678" s="27" t="s">
        <v>279</v>
      </c>
      <c r="G678" s="18">
        <v>0</v>
      </c>
      <c r="H678" s="19">
        <v>0</v>
      </c>
      <c r="I678" s="19">
        <v>0</v>
      </c>
      <c r="J678" s="103">
        <f t="shared" ref="J678" si="256">+J679</f>
        <v>100</v>
      </c>
      <c r="K678" s="18">
        <f t="shared" si="241"/>
        <v>100</v>
      </c>
      <c r="L678" s="3" t="s">
        <v>354</v>
      </c>
    </row>
    <row r="679" spans="1:12" ht="13.5" thickBot="1" x14ac:dyDescent="0.25">
      <c r="A679" s="28"/>
      <c r="B679" s="29"/>
      <c r="C679" s="30"/>
      <c r="D679" s="29">
        <v>3419</v>
      </c>
      <c r="E679" s="29">
        <v>5222</v>
      </c>
      <c r="F679" s="31" t="s">
        <v>17</v>
      </c>
      <c r="G679" s="32">
        <v>0</v>
      </c>
      <c r="H679" s="33">
        <v>0</v>
      </c>
      <c r="I679" s="33">
        <v>0</v>
      </c>
      <c r="J679" s="104">
        <v>100</v>
      </c>
      <c r="K679" s="32">
        <f t="shared" si="241"/>
        <v>100</v>
      </c>
    </row>
    <row r="680" spans="1:12" ht="22.5" x14ac:dyDescent="0.2">
      <c r="A680" s="25" t="s">
        <v>4</v>
      </c>
      <c r="B680" s="17">
        <v>4260413</v>
      </c>
      <c r="C680" s="26" t="s">
        <v>7</v>
      </c>
      <c r="D680" s="17" t="s">
        <v>5</v>
      </c>
      <c r="E680" s="17" t="s">
        <v>5</v>
      </c>
      <c r="F680" s="27" t="s">
        <v>412</v>
      </c>
      <c r="G680" s="18">
        <v>0</v>
      </c>
      <c r="H680" s="19">
        <v>0</v>
      </c>
      <c r="I680" s="19">
        <v>0</v>
      </c>
      <c r="J680" s="103">
        <f t="shared" ref="J680" si="257">+J681</f>
        <v>110</v>
      </c>
      <c r="K680" s="18">
        <f t="shared" si="241"/>
        <v>110</v>
      </c>
      <c r="L680" s="3" t="s">
        <v>354</v>
      </c>
    </row>
    <row r="681" spans="1:12" ht="13.5" thickBot="1" x14ac:dyDescent="0.25">
      <c r="A681" s="28"/>
      <c r="B681" s="29"/>
      <c r="C681" s="30"/>
      <c r="D681" s="29">
        <v>3419</v>
      </c>
      <c r="E681" s="29">
        <v>5222</v>
      </c>
      <c r="F681" s="31" t="s">
        <v>17</v>
      </c>
      <c r="G681" s="32">
        <v>0</v>
      </c>
      <c r="H681" s="33">
        <v>0</v>
      </c>
      <c r="I681" s="33">
        <v>0</v>
      </c>
      <c r="J681" s="104">
        <v>110</v>
      </c>
      <c r="K681" s="32">
        <f t="shared" si="241"/>
        <v>110</v>
      </c>
    </row>
    <row r="682" spans="1:12" ht="33.75" x14ac:dyDescent="0.2">
      <c r="A682" s="25" t="s">
        <v>4</v>
      </c>
      <c r="B682" s="17">
        <v>4260414</v>
      </c>
      <c r="C682" s="26" t="s">
        <v>7</v>
      </c>
      <c r="D682" s="17" t="s">
        <v>5</v>
      </c>
      <c r="E682" s="17" t="s">
        <v>5</v>
      </c>
      <c r="F682" s="27" t="s">
        <v>280</v>
      </c>
      <c r="G682" s="18">
        <v>0</v>
      </c>
      <c r="H682" s="19">
        <v>0</v>
      </c>
      <c r="I682" s="19">
        <v>0</v>
      </c>
      <c r="J682" s="103">
        <f t="shared" ref="J682" si="258">+J683</f>
        <v>72</v>
      </c>
      <c r="K682" s="18">
        <f t="shared" si="241"/>
        <v>72</v>
      </c>
      <c r="L682" s="3" t="s">
        <v>354</v>
      </c>
    </row>
    <row r="683" spans="1:12" ht="13.5" thickBot="1" x14ac:dyDescent="0.25">
      <c r="A683" s="28"/>
      <c r="B683" s="29"/>
      <c r="C683" s="30"/>
      <c r="D683" s="29">
        <v>3419</v>
      </c>
      <c r="E683" s="29">
        <v>5222</v>
      </c>
      <c r="F683" s="31" t="s">
        <v>17</v>
      </c>
      <c r="G683" s="32">
        <v>0</v>
      </c>
      <c r="H683" s="33">
        <v>0</v>
      </c>
      <c r="I683" s="33">
        <v>0</v>
      </c>
      <c r="J683" s="104">
        <v>72</v>
      </c>
      <c r="K683" s="32">
        <f t="shared" si="241"/>
        <v>72</v>
      </c>
    </row>
    <row r="684" spans="1:12" ht="22.5" x14ac:dyDescent="0.2">
      <c r="A684" s="25" t="s">
        <v>4</v>
      </c>
      <c r="B684" s="17">
        <v>4260415</v>
      </c>
      <c r="C684" s="26" t="s">
        <v>7</v>
      </c>
      <c r="D684" s="17" t="s">
        <v>5</v>
      </c>
      <c r="E684" s="17" t="s">
        <v>5</v>
      </c>
      <c r="F684" s="27" t="s">
        <v>377</v>
      </c>
      <c r="G684" s="18">
        <v>0</v>
      </c>
      <c r="H684" s="19">
        <v>0</v>
      </c>
      <c r="I684" s="19">
        <v>0</v>
      </c>
      <c r="J684" s="103">
        <f t="shared" ref="J684" si="259">+J685</f>
        <v>110</v>
      </c>
      <c r="K684" s="18">
        <f t="shared" si="241"/>
        <v>110</v>
      </c>
      <c r="L684" s="3" t="s">
        <v>354</v>
      </c>
    </row>
    <row r="685" spans="1:12" ht="13.5" thickBot="1" x14ac:dyDescent="0.25">
      <c r="A685" s="28"/>
      <c r="B685" s="29"/>
      <c r="C685" s="30"/>
      <c r="D685" s="29">
        <v>3419</v>
      </c>
      <c r="E685" s="29">
        <v>5222</v>
      </c>
      <c r="F685" s="31" t="s">
        <v>17</v>
      </c>
      <c r="G685" s="32">
        <v>0</v>
      </c>
      <c r="H685" s="33">
        <v>0</v>
      </c>
      <c r="I685" s="33">
        <v>0</v>
      </c>
      <c r="J685" s="104">
        <v>110</v>
      </c>
      <c r="K685" s="32">
        <f t="shared" si="241"/>
        <v>110</v>
      </c>
    </row>
    <row r="686" spans="1:12" ht="33.75" x14ac:dyDescent="0.2">
      <c r="A686" s="25" t="s">
        <v>4</v>
      </c>
      <c r="B686" s="17">
        <v>4260416</v>
      </c>
      <c r="C686" s="26" t="s">
        <v>7</v>
      </c>
      <c r="D686" s="17" t="s">
        <v>5</v>
      </c>
      <c r="E686" s="17" t="s">
        <v>5</v>
      </c>
      <c r="F686" s="27" t="s">
        <v>342</v>
      </c>
      <c r="G686" s="18">
        <v>0</v>
      </c>
      <c r="H686" s="19">
        <v>0</v>
      </c>
      <c r="I686" s="19">
        <v>0</v>
      </c>
      <c r="J686" s="103">
        <f t="shared" ref="J686" si="260">+J687</f>
        <v>80</v>
      </c>
      <c r="K686" s="18">
        <f t="shared" si="241"/>
        <v>80</v>
      </c>
      <c r="L686" s="3" t="s">
        <v>354</v>
      </c>
    </row>
    <row r="687" spans="1:12" ht="13.5" thickBot="1" x14ac:dyDescent="0.25">
      <c r="A687" s="28"/>
      <c r="B687" s="29"/>
      <c r="C687" s="30"/>
      <c r="D687" s="29">
        <v>3419</v>
      </c>
      <c r="E687" s="29">
        <v>5222</v>
      </c>
      <c r="F687" s="31" t="s">
        <v>17</v>
      </c>
      <c r="G687" s="32">
        <v>0</v>
      </c>
      <c r="H687" s="33">
        <v>0</v>
      </c>
      <c r="I687" s="33">
        <v>0</v>
      </c>
      <c r="J687" s="104">
        <v>80</v>
      </c>
      <c r="K687" s="32">
        <f t="shared" si="241"/>
        <v>80</v>
      </c>
    </row>
    <row r="688" spans="1:12" ht="33.75" x14ac:dyDescent="0.2">
      <c r="A688" s="25" t="s">
        <v>4</v>
      </c>
      <c r="B688" s="17">
        <v>4260417</v>
      </c>
      <c r="C688" s="26" t="s">
        <v>7</v>
      </c>
      <c r="D688" s="17" t="s">
        <v>5</v>
      </c>
      <c r="E688" s="17" t="s">
        <v>5</v>
      </c>
      <c r="F688" s="27" t="s">
        <v>281</v>
      </c>
      <c r="G688" s="18">
        <v>0</v>
      </c>
      <c r="H688" s="19">
        <v>0</v>
      </c>
      <c r="I688" s="19">
        <v>0</v>
      </c>
      <c r="J688" s="103">
        <f t="shared" ref="J688" si="261">+J689</f>
        <v>49</v>
      </c>
      <c r="K688" s="18">
        <f t="shared" si="241"/>
        <v>49</v>
      </c>
      <c r="L688" s="3" t="s">
        <v>354</v>
      </c>
    </row>
    <row r="689" spans="1:12" ht="13.5" thickBot="1" x14ac:dyDescent="0.25">
      <c r="A689" s="28"/>
      <c r="B689" s="29"/>
      <c r="C689" s="30"/>
      <c r="D689" s="29">
        <v>3419</v>
      </c>
      <c r="E689" s="29">
        <v>5222</v>
      </c>
      <c r="F689" s="31" t="s">
        <v>17</v>
      </c>
      <c r="G689" s="32">
        <v>0</v>
      </c>
      <c r="H689" s="33">
        <v>0</v>
      </c>
      <c r="I689" s="33">
        <v>0</v>
      </c>
      <c r="J689" s="104">
        <v>49</v>
      </c>
      <c r="K689" s="32">
        <f t="shared" si="241"/>
        <v>49</v>
      </c>
    </row>
    <row r="690" spans="1:12" ht="33.75" x14ac:dyDescent="0.2">
      <c r="A690" s="25" t="s">
        <v>4</v>
      </c>
      <c r="B690" s="17">
        <v>4260418</v>
      </c>
      <c r="C690" s="26" t="s">
        <v>7</v>
      </c>
      <c r="D690" s="17" t="s">
        <v>5</v>
      </c>
      <c r="E690" s="17" t="s">
        <v>5</v>
      </c>
      <c r="F690" s="27" t="s">
        <v>282</v>
      </c>
      <c r="G690" s="18">
        <v>0</v>
      </c>
      <c r="H690" s="19">
        <v>0</v>
      </c>
      <c r="I690" s="19">
        <v>0</v>
      </c>
      <c r="J690" s="103">
        <f t="shared" ref="J690" si="262">+J691</f>
        <v>109</v>
      </c>
      <c r="K690" s="18">
        <f t="shared" si="241"/>
        <v>109</v>
      </c>
      <c r="L690" s="3" t="s">
        <v>354</v>
      </c>
    </row>
    <row r="691" spans="1:12" ht="13.5" thickBot="1" x14ac:dyDescent="0.25">
      <c r="A691" s="28"/>
      <c r="B691" s="29"/>
      <c r="C691" s="30"/>
      <c r="D691" s="29">
        <v>3419</v>
      </c>
      <c r="E691" s="29">
        <v>5222</v>
      </c>
      <c r="F691" s="31" t="s">
        <v>17</v>
      </c>
      <c r="G691" s="32">
        <v>0</v>
      </c>
      <c r="H691" s="33">
        <v>0</v>
      </c>
      <c r="I691" s="33">
        <v>0</v>
      </c>
      <c r="J691" s="104">
        <v>109</v>
      </c>
      <c r="K691" s="32">
        <f t="shared" si="241"/>
        <v>109</v>
      </c>
    </row>
    <row r="692" spans="1:12" ht="33.75" x14ac:dyDescent="0.2">
      <c r="A692" s="25" t="s">
        <v>4</v>
      </c>
      <c r="B692" s="17">
        <v>4260419</v>
      </c>
      <c r="C692" s="26" t="s">
        <v>7</v>
      </c>
      <c r="D692" s="17" t="s">
        <v>5</v>
      </c>
      <c r="E692" s="17" t="s">
        <v>5</v>
      </c>
      <c r="F692" s="27" t="s">
        <v>283</v>
      </c>
      <c r="G692" s="18">
        <v>0</v>
      </c>
      <c r="H692" s="19">
        <v>0</v>
      </c>
      <c r="I692" s="19">
        <v>0</v>
      </c>
      <c r="J692" s="103">
        <f t="shared" ref="J692" si="263">+J693</f>
        <v>56</v>
      </c>
      <c r="K692" s="18">
        <f t="shared" si="241"/>
        <v>56</v>
      </c>
      <c r="L692" s="3" t="s">
        <v>354</v>
      </c>
    </row>
    <row r="693" spans="1:12" ht="13.5" thickBot="1" x14ac:dyDescent="0.25">
      <c r="A693" s="28"/>
      <c r="B693" s="29"/>
      <c r="C693" s="30"/>
      <c r="D693" s="29">
        <v>3419</v>
      </c>
      <c r="E693" s="29">
        <v>5222</v>
      </c>
      <c r="F693" s="31" t="s">
        <v>17</v>
      </c>
      <c r="G693" s="32">
        <v>0</v>
      </c>
      <c r="H693" s="33">
        <v>0</v>
      </c>
      <c r="I693" s="33">
        <v>0</v>
      </c>
      <c r="J693" s="104">
        <v>56</v>
      </c>
      <c r="K693" s="32">
        <f t="shared" si="241"/>
        <v>56</v>
      </c>
    </row>
    <row r="694" spans="1:12" ht="22.5" x14ac:dyDescent="0.2">
      <c r="A694" s="25" t="s">
        <v>4</v>
      </c>
      <c r="B694" s="17">
        <v>4260420</v>
      </c>
      <c r="C694" s="26" t="s">
        <v>7</v>
      </c>
      <c r="D694" s="17" t="s">
        <v>5</v>
      </c>
      <c r="E694" s="17" t="s">
        <v>5</v>
      </c>
      <c r="F694" s="27" t="s">
        <v>284</v>
      </c>
      <c r="G694" s="18">
        <v>0</v>
      </c>
      <c r="H694" s="19">
        <v>0</v>
      </c>
      <c r="I694" s="19">
        <v>0</v>
      </c>
      <c r="J694" s="103">
        <f t="shared" ref="J694" si="264">+J695</f>
        <v>27</v>
      </c>
      <c r="K694" s="18">
        <f t="shared" si="241"/>
        <v>27</v>
      </c>
      <c r="L694" s="3" t="s">
        <v>354</v>
      </c>
    </row>
    <row r="695" spans="1:12" ht="13.5" thickBot="1" x14ac:dyDescent="0.25">
      <c r="A695" s="28"/>
      <c r="B695" s="29"/>
      <c r="C695" s="30"/>
      <c r="D695" s="29">
        <v>3419</v>
      </c>
      <c r="E695" s="29">
        <v>5222</v>
      </c>
      <c r="F695" s="31" t="s">
        <v>17</v>
      </c>
      <c r="G695" s="32">
        <v>0</v>
      </c>
      <c r="H695" s="33">
        <v>0</v>
      </c>
      <c r="I695" s="33">
        <v>0</v>
      </c>
      <c r="J695" s="104">
        <v>27</v>
      </c>
      <c r="K695" s="32">
        <f t="shared" si="241"/>
        <v>27</v>
      </c>
    </row>
    <row r="696" spans="1:12" ht="22.5" x14ac:dyDescent="0.2">
      <c r="A696" s="25" t="s">
        <v>4</v>
      </c>
      <c r="B696" s="17">
        <v>4260421</v>
      </c>
      <c r="C696" s="26" t="s">
        <v>7</v>
      </c>
      <c r="D696" s="17" t="s">
        <v>5</v>
      </c>
      <c r="E696" s="17" t="s">
        <v>5</v>
      </c>
      <c r="F696" s="27" t="s">
        <v>285</v>
      </c>
      <c r="G696" s="18">
        <v>0</v>
      </c>
      <c r="H696" s="19">
        <v>0</v>
      </c>
      <c r="I696" s="19">
        <v>0</v>
      </c>
      <c r="J696" s="103">
        <f t="shared" ref="J696" si="265">+J697</f>
        <v>40</v>
      </c>
      <c r="K696" s="18">
        <f t="shared" si="241"/>
        <v>40</v>
      </c>
      <c r="L696" s="3" t="s">
        <v>354</v>
      </c>
    </row>
    <row r="697" spans="1:12" ht="13.5" thickBot="1" x14ac:dyDescent="0.25">
      <c r="A697" s="28"/>
      <c r="B697" s="29"/>
      <c r="C697" s="30"/>
      <c r="D697" s="29">
        <v>3419</v>
      </c>
      <c r="E697" s="29">
        <v>5222</v>
      </c>
      <c r="F697" s="31" t="s">
        <v>17</v>
      </c>
      <c r="G697" s="32">
        <v>0</v>
      </c>
      <c r="H697" s="33">
        <v>0</v>
      </c>
      <c r="I697" s="33">
        <v>0</v>
      </c>
      <c r="J697" s="104">
        <v>40</v>
      </c>
      <c r="K697" s="32">
        <f t="shared" si="241"/>
        <v>40</v>
      </c>
    </row>
    <row r="698" spans="1:12" ht="33.75" x14ac:dyDescent="0.2">
      <c r="A698" s="25" t="s">
        <v>4</v>
      </c>
      <c r="B698" s="17">
        <v>4260422</v>
      </c>
      <c r="C698" s="26" t="s">
        <v>7</v>
      </c>
      <c r="D698" s="17" t="s">
        <v>5</v>
      </c>
      <c r="E698" s="17" t="s">
        <v>5</v>
      </c>
      <c r="F698" s="27" t="s">
        <v>378</v>
      </c>
      <c r="G698" s="18">
        <v>0</v>
      </c>
      <c r="H698" s="19">
        <v>0</v>
      </c>
      <c r="I698" s="19">
        <v>0</v>
      </c>
      <c r="J698" s="103">
        <f t="shared" ref="J698" si="266">+J699</f>
        <v>108</v>
      </c>
      <c r="K698" s="18">
        <f t="shared" si="241"/>
        <v>108</v>
      </c>
      <c r="L698" s="3" t="s">
        <v>354</v>
      </c>
    </row>
    <row r="699" spans="1:12" ht="13.5" thickBot="1" x14ac:dyDescent="0.25">
      <c r="A699" s="28"/>
      <c r="B699" s="29"/>
      <c r="C699" s="30"/>
      <c r="D699" s="29">
        <v>3419</v>
      </c>
      <c r="E699" s="29">
        <v>5222</v>
      </c>
      <c r="F699" s="31" t="s">
        <v>17</v>
      </c>
      <c r="G699" s="32">
        <v>0</v>
      </c>
      <c r="H699" s="33">
        <v>0</v>
      </c>
      <c r="I699" s="33">
        <v>0</v>
      </c>
      <c r="J699" s="104">
        <v>108</v>
      </c>
      <c r="K699" s="32">
        <f t="shared" si="241"/>
        <v>108</v>
      </c>
    </row>
    <row r="700" spans="1:12" ht="33.75" x14ac:dyDescent="0.2">
      <c r="A700" s="25" t="s">
        <v>4</v>
      </c>
      <c r="B700" s="17">
        <v>4260423</v>
      </c>
      <c r="C700" s="26" t="s">
        <v>7</v>
      </c>
      <c r="D700" s="17" t="s">
        <v>5</v>
      </c>
      <c r="E700" s="17" t="s">
        <v>5</v>
      </c>
      <c r="F700" s="27" t="s">
        <v>343</v>
      </c>
      <c r="G700" s="18">
        <v>0</v>
      </c>
      <c r="H700" s="19">
        <v>0</v>
      </c>
      <c r="I700" s="19">
        <v>0</v>
      </c>
      <c r="J700" s="103">
        <f t="shared" ref="J700" si="267">+J701</f>
        <v>49</v>
      </c>
      <c r="K700" s="18">
        <f t="shared" si="241"/>
        <v>49</v>
      </c>
      <c r="L700" s="3" t="s">
        <v>354</v>
      </c>
    </row>
    <row r="701" spans="1:12" ht="13.5" thickBot="1" x14ac:dyDescent="0.25">
      <c r="A701" s="28"/>
      <c r="B701" s="29"/>
      <c r="C701" s="30"/>
      <c r="D701" s="29">
        <v>3419</v>
      </c>
      <c r="E701" s="29">
        <v>5222</v>
      </c>
      <c r="F701" s="31" t="s">
        <v>17</v>
      </c>
      <c r="G701" s="32">
        <v>0</v>
      </c>
      <c r="H701" s="33">
        <v>0</v>
      </c>
      <c r="I701" s="33">
        <v>0</v>
      </c>
      <c r="J701" s="104">
        <v>49</v>
      </c>
      <c r="K701" s="32">
        <f t="shared" si="241"/>
        <v>49</v>
      </c>
    </row>
    <row r="702" spans="1:12" ht="33.75" x14ac:dyDescent="0.2">
      <c r="A702" s="25" t="s">
        <v>4</v>
      </c>
      <c r="B702" s="17">
        <v>4260424</v>
      </c>
      <c r="C702" s="26" t="s">
        <v>7</v>
      </c>
      <c r="D702" s="17" t="s">
        <v>5</v>
      </c>
      <c r="E702" s="17" t="s">
        <v>5</v>
      </c>
      <c r="F702" s="27" t="s">
        <v>379</v>
      </c>
      <c r="G702" s="18">
        <v>0</v>
      </c>
      <c r="H702" s="19">
        <v>0</v>
      </c>
      <c r="I702" s="19">
        <v>0</v>
      </c>
      <c r="J702" s="103">
        <f t="shared" ref="J702" si="268">+J703</f>
        <v>108</v>
      </c>
      <c r="K702" s="18">
        <f t="shared" si="241"/>
        <v>108</v>
      </c>
      <c r="L702" s="3" t="s">
        <v>354</v>
      </c>
    </row>
    <row r="703" spans="1:12" ht="13.5" thickBot="1" x14ac:dyDescent="0.25">
      <c r="A703" s="28"/>
      <c r="B703" s="29"/>
      <c r="C703" s="30"/>
      <c r="D703" s="29">
        <v>3419</v>
      </c>
      <c r="E703" s="29">
        <v>5222</v>
      </c>
      <c r="F703" s="31" t="s">
        <v>17</v>
      </c>
      <c r="G703" s="32">
        <v>0</v>
      </c>
      <c r="H703" s="33">
        <v>0</v>
      </c>
      <c r="I703" s="33">
        <v>0</v>
      </c>
      <c r="J703" s="104">
        <v>108</v>
      </c>
      <c r="K703" s="32">
        <f t="shared" si="241"/>
        <v>108</v>
      </c>
    </row>
    <row r="704" spans="1:12" ht="33.75" x14ac:dyDescent="0.2">
      <c r="A704" s="25" t="s">
        <v>4</v>
      </c>
      <c r="B704" s="17">
        <v>4260425</v>
      </c>
      <c r="C704" s="26" t="s">
        <v>7</v>
      </c>
      <c r="D704" s="17" t="s">
        <v>5</v>
      </c>
      <c r="E704" s="17" t="s">
        <v>5</v>
      </c>
      <c r="F704" s="27" t="s">
        <v>380</v>
      </c>
      <c r="G704" s="18">
        <v>0</v>
      </c>
      <c r="H704" s="19">
        <v>0</v>
      </c>
      <c r="I704" s="19">
        <v>0</v>
      </c>
      <c r="J704" s="103">
        <f t="shared" ref="J704" si="269">+J705</f>
        <v>49</v>
      </c>
      <c r="K704" s="18">
        <f t="shared" si="241"/>
        <v>49</v>
      </c>
      <c r="L704" s="3" t="s">
        <v>354</v>
      </c>
    </row>
    <row r="705" spans="1:12" ht="13.5" thickBot="1" x14ac:dyDescent="0.25">
      <c r="A705" s="28"/>
      <c r="B705" s="29"/>
      <c r="C705" s="30"/>
      <c r="D705" s="29">
        <v>3419</v>
      </c>
      <c r="E705" s="29">
        <v>5222</v>
      </c>
      <c r="F705" s="31" t="s">
        <v>17</v>
      </c>
      <c r="G705" s="32">
        <v>0</v>
      </c>
      <c r="H705" s="33">
        <v>0</v>
      </c>
      <c r="I705" s="33">
        <v>0</v>
      </c>
      <c r="J705" s="104">
        <v>49</v>
      </c>
      <c r="K705" s="32">
        <f t="shared" si="241"/>
        <v>49</v>
      </c>
    </row>
    <row r="706" spans="1:12" ht="33.75" x14ac:dyDescent="0.2">
      <c r="A706" s="25" t="s">
        <v>4</v>
      </c>
      <c r="B706" s="17">
        <v>4260426</v>
      </c>
      <c r="C706" s="26" t="s">
        <v>7</v>
      </c>
      <c r="D706" s="17" t="s">
        <v>5</v>
      </c>
      <c r="E706" s="17" t="s">
        <v>5</v>
      </c>
      <c r="F706" s="27" t="s">
        <v>344</v>
      </c>
      <c r="G706" s="18">
        <v>0</v>
      </c>
      <c r="H706" s="19">
        <v>0</v>
      </c>
      <c r="I706" s="19">
        <v>0</v>
      </c>
      <c r="J706" s="103">
        <f t="shared" ref="J706" si="270">+J707</f>
        <v>41</v>
      </c>
      <c r="K706" s="18">
        <f t="shared" si="241"/>
        <v>41</v>
      </c>
      <c r="L706" s="3" t="s">
        <v>354</v>
      </c>
    </row>
    <row r="707" spans="1:12" ht="13.5" thickBot="1" x14ac:dyDescent="0.25">
      <c r="A707" s="28"/>
      <c r="B707" s="29"/>
      <c r="C707" s="30"/>
      <c r="D707" s="29">
        <v>3419</v>
      </c>
      <c r="E707" s="29">
        <v>5222</v>
      </c>
      <c r="F707" s="31" t="s">
        <v>17</v>
      </c>
      <c r="G707" s="32">
        <v>0</v>
      </c>
      <c r="H707" s="33">
        <v>0</v>
      </c>
      <c r="I707" s="33">
        <v>0</v>
      </c>
      <c r="J707" s="104">
        <v>41</v>
      </c>
      <c r="K707" s="32">
        <f t="shared" si="241"/>
        <v>41</v>
      </c>
    </row>
    <row r="708" spans="1:12" ht="33.75" x14ac:dyDescent="0.2">
      <c r="A708" s="25" t="s">
        <v>4</v>
      </c>
      <c r="B708" s="17">
        <v>4260427</v>
      </c>
      <c r="C708" s="26" t="s">
        <v>7</v>
      </c>
      <c r="D708" s="17" t="s">
        <v>5</v>
      </c>
      <c r="E708" s="17" t="s">
        <v>5</v>
      </c>
      <c r="F708" s="27" t="s">
        <v>345</v>
      </c>
      <c r="G708" s="18">
        <v>0</v>
      </c>
      <c r="H708" s="19">
        <v>0</v>
      </c>
      <c r="I708" s="19">
        <v>0</v>
      </c>
      <c r="J708" s="103">
        <f t="shared" ref="J708" si="271">+J709</f>
        <v>115</v>
      </c>
      <c r="K708" s="18">
        <f t="shared" ref="K708:K723" si="272">+I708+J708</f>
        <v>115</v>
      </c>
      <c r="L708" s="3" t="s">
        <v>354</v>
      </c>
    </row>
    <row r="709" spans="1:12" ht="13.5" thickBot="1" x14ac:dyDescent="0.25">
      <c r="A709" s="28"/>
      <c r="B709" s="29"/>
      <c r="C709" s="30"/>
      <c r="D709" s="29">
        <v>3419</v>
      </c>
      <c r="E709" s="29">
        <v>5222</v>
      </c>
      <c r="F709" s="31" t="s">
        <v>17</v>
      </c>
      <c r="G709" s="32">
        <v>0</v>
      </c>
      <c r="H709" s="33">
        <v>0</v>
      </c>
      <c r="I709" s="33">
        <v>0</v>
      </c>
      <c r="J709" s="104">
        <v>115</v>
      </c>
      <c r="K709" s="32">
        <f t="shared" si="272"/>
        <v>115</v>
      </c>
    </row>
    <row r="710" spans="1:12" ht="33.75" x14ac:dyDescent="0.2">
      <c r="A710" s="25" t="s">
        <v>4</v>
      </c>
      <c r="B710" s="17">
        <v>4260428</v>
      </c>
      <c r="C710" s="26" t="s">
        <v>7</v>
      </c>
      <c r="D710" s="17" t="s">
        <v>5</v>
      </c>
      <c r="E710" s="17" t="s">
        <v>5</v>
      </c>
      <c r="F710" s="27" t="s">
        <v>381</v>
      </c>
      <c r="G710" s="18">
        <v>0</v>
      </c>
      <c r="H710" s="19">
        <v>0</v>
      </c>
      <c r="I710" s="19">
        <v>0</v>
      </c>
      <c r="J710" s="103">
        <f t="shared" ref="J710" si="273">+J711</f>
        <v>108</v>
      </c>
      <c r="K710" s="18">
        <f t="shared" si="272"/>
        <v>108</v>
      </c>
      <c r="L710" s="3" t="s">
        <v>354</v>
      </c>
    </row>
    <row r="711" spans="1:12" ht="13.5" thickBot="1" x14ac:dyDescent="0.25">
      <c r="A711" s="28"/>
      <c r="B711" s="29"/>
      <c r="C711" s="30"/>
      <c r="D711" s="29">
        <v>3419</v>
      </c>
      <c r="E711" s="29">
        <v>5222</v>
      </c>
      <c r="F711" s="31" t="s">
        <v>17</v>
      </c>
      <c r="G711" s="32">
        <v>0</v>
      </c>
      <c r="H711" s="33">
        <v>0</v>
      </c>
      <c r="I711" s="33">
        <v>0</v>
      </c>
      <c r="J711" s="104">
        <v>108</v>
      </c>
      <c r="K711" s="32">
        <f t="shared" si="272"/>
        <v>108</v>
      </c>
    </row>
    <row r="712" spans="1:12" ht="33.75" x14ac:dyDescent="0.2">
      <c r="A712" s="25" t="s">
        <v>4</v>
      </c>
      <c r="B712" s="17">
        <v>4260429</v>
      </c>
      <c r="C712" s="26" t="s">
        <v>7</v>
      </c>
      <c r="D712" s="17" t="s">
        <v>5</v>
      </c>
      <c r="E712" s="17" t="s">
        <v>5</v>
      </c>
      <c r="F712" s="27" t="s">
        <v>346</v>
      </c>
      <c r="G712" s="18">
        <v>0</v>
      </c>
      <c r="H712" s="19">
        <v>0</v>
      </c>
      <c r="I712" s="19">
        <v>0</v>
      </c>
      <c r="J712" s="103">
        <f t="shared" ref="J712" si="274">+J713</f>
        <v>35</v>
      </c>
      <c r="K712" s="18">
        <f t="shared" si="272"/>
        <v>35</v>
      </c>
      <c r="L712" s="3" t="s">
        <v>354</v>
      </c>
    </row>
    <row r="713" spans="1:12" ht="13.5" thickBot="1" x14ac:dyDescent="0.25">
      <c r="A713" s="28"/>
      <c r="B713" s="29"/>
      <c r="C713" s="30"/>
      <c r="D713" s="29">
        <v>3419</v>
      </c>
      <c r="E713" s="29">
        <v>5222</v>
      </c>
      <c r="F713" s="31" t="s">
        <v>17</v>
      </c>
      <c r="G713" s="32">
        <v>0</v>
      </c>
      <c r="H713" s="33">
        <v>0</v>
      </c>
      <c r="I713" s="33">
        <v>0</v>
      </c>
      <c r="J713" s="104">
        <v>35</v>
      </c>
      <c r="K713" s="32">
        <f t="shared" si="272"/>
        <v>35</v>
      </c>
    </row>
    <row r="714" spans="1:12" ht="22.5" x14ac:dyDescent="0.2">
      <c r="A714" s="25" t="s">
        <v>4</v>
      </c>
      <c r="B714" s="17">
        <v>4260430</v>
      </c>
      <c r="C714" s="26" t="s">
        <v>7</v>
      </c>
      <c r="D714" s="17" t="s">
        <v>5</v>
      </c>
      <c r="E714" s="17" t="s">
        <v>5</v>
      </c>
      <c r="F714" s="27" t="s">
        <v>388</v>
      </c>
      <c r="G714" s="18">
        <v>0</v>
      </c>
      <c r="H714" s="19">
        <v>0</v>
      </c>
      <c r="I714" s="19">
        <v>0</v>
      </c>
      <c r="J714" s="103">
        <f t="shared" ref="J714" si="275">+J715</f>
        <v>30</v>
      </c>
      <c r="K714" s="18">
        <f t="shared" si="272"/>
        <v>30</v>
      </c>
      <c r="L714" s="3" t="s">
        <v>354</v>
      </c>
    </row>
    <row r="715" spans="1:12" ht="13.5" thickBot="1" x14ac:dyDescent="0.25">
      <c r="A715" s="28"/>
      <c r="B715" s="29"/>
      <c r="C715" s="30"/>
      <c r="D715" s="29">
        <v>3419</v>
      </c>
      <c r="E715" s="29">
        <v>5222</v>
      </c>
      <c r="F715" s="31" t="s">
        <v>17</v>
      </c>
      <c r="G715" s="32">
        <v>0</v>
      </c>
      <c r="H715" s="33">
        <v>0</v>
      </c>
      <c r="I715" s="33">
        <v>0</v>
      </c>
      <c r="J715" s="104">
        <v>30</v>
      </c>
      <c r="K715" s="32">
        <f t="shared" si="272"/>
        <v>30</v>
      </c>
    </row>
    <row r="716" spans="1:12" ht="22.5" x14ac:dyDescent="0.2">
      <c r="A716" s="25" t="s">
        <v>4</v>
      </c>
      <c r="B716" s="17">
        <v>4260431</v>
      </c>
      <c r="C716" s="26" t="s">
        <v>7</v>
      </c>
      <c r="D716" s="17" t="s">
        <v>5</v>
      </c>
      <c r="E716" s="17" t="s">
        <v>5</v>
      </c>
      <c r="F716" s="27" t="s">
        <v>382</v>
      </c>
      <c r="G716" s="18">
        <v>0</v>
      </c>
      <c r="H716" s="19">
        <v>0</v>
      </c>
      <c r="I716" s="19">
        <v>0</v>
      </c>
      <c r="J716" s="103">
        <f t="shared" ref="J716" si="276">+J717</f>
        <v>108</v>
      </c>
      <c r="K716" s="18">
        <f t="shared" si="272"/>
        <v>108</v>
      </c>
      <c r="L716" s="3" t="s">
        <v>354</v>
      </c>
    </row>
    <row r="717" spans="1:12" ht="13.5" thickBot="1" x14ac:dyDescent="0.25">
      <c r="A717" s="28"/>
      <c r="B717" s="29"/>
      <c r="C717" s="30"/>
      <c r="D717" s="29">
        <v>3419</v>
      </c>
      <c r="E717" s="29">
        <v>5222</v>
      </c>
      <c r="F717" s="31" t="s">
        <v>17</v>
      </c>
      <c r="G717" s="32">
        <v>0</v>
      </c>
      <c r="H717" s="33">
        <v>0</v>
      </c>
      <c r="I717" s="33">
        <v>0</v>
      </c>
      <c r="J717" s="104">
        <v>108</v>
      </c>
      <c r="K717" s="32">
        <f t="shared" si="272"/>
        <v>108</v>
      </c>
    </row>
    <row r="718" spans="1:12" ht="33.75" x14ac:dyDescent="0.2">
      <c r="A718" s="25" t="s">
        <v>4</v>
      </c>
      <c r="B718" s="17">
        <v>4260432</v>
      </c>
      <c r="C718" s="26" t="s">
        <v>7</v>
      </c>
      <c r="D718" s="17" t="s">
        <v>5</v>
      </c>
      <c r="E718" s="17" t="s">
        <v>5</v>
      </c>
      <c r="F718" s="27" t="s">
        <v>347</v>
      </c>
      <c r="G718" s="18">
        <v>0</v>
      </c>
      <c r="H718" s="19">
        <v>0</v>
      </c>
      <c r="I718" s="19">
        <v>0</v>
      </c>
      <c r="J718" s="103">
        <f t="shared" ref="J718" si="277">+J719</f>
        <v>108</v>
      </c>
      <c r="K718" s="18">
        <f t="shared" si="272"/>
        <v>108</v>
      </c>
      <c r="L718" s="3" t="s">
        <v>354</v>
      </c>
    </row>
    <row r="719" spans="1:12" ht="13.5" thickBot="1" x14ac:dyDescent="0.25">
      <c r="A719" s="28"/>
      <c r="B719" s="29"/>
      <c r="C719" s="30"/>
      <c r="D719" s="29">
        <v>3419</v>
      </c>
      <c r="E719" s="29">
        <v>5222</v>
      </c>
      <c r="F719" s="31" t="s">
        <v>17</v>
      </c>
      <c r="G719" s="32">
        <v>0</v>
      </c>
      <c r="H719" s="33">
        <v>0</v>
      </c>
      <c r="I719" s="33">
        <v>0</v>
      </c>
      <c r="J719" s="104">
        <v>108</v>
      </c>
      <c r="K719" s="32">
        <f t="shared" si="272"/>
        <v>108</v>
      </c>
    </row>
    <row r="720" spans="1:12" ht="22.5" x14ac:dyDescent="0.2">
      <c r="A720" s="25" t="s">
        <v>4</v>
      </c>
      <c r="B720" s="17">
        <v>4260433</v>
      </c>
      <c r="C720" s="26" t="s">
        <v>7</v>
      </c>
      <c r="D720" s="17" t="s">
        <v>5</v>
      </c>
      <c r="E720" s="17" t="s">
        <v>5</v>
      </c>
      <c r="F720" s="27" t="s">
        <v>383</v>
      </c>
      <c r="G720" s="18">
        <v>0</v>
      </c>
      <c r="H720" s="19">
        <v>0</v>
      </c>
      <c r="I720" s="19">
        <v>0</v>
      </c>
      <c r="J720" s="103">
        <f t="shared" ref="J720" si="278">+J721</f>
        <v>65</v>
      </c>
      <c r="K720" s="18">
        <f t="shared" si="272"/>
        <v>65</v>
      </c>
      <c r="L720" s="3" t="s">
        <v>354</v>
      </c>
    </row>
    <row r="721" spans="1:12" ht="13.5" thickBot="1" x14ac:dyDescent="0.25">
      <c r="A721" s="28"/>
      <c r="B721" s="29"/>
      <c r="C721" s="30"/>
      <c r="D721" s="29">
        <v>3419</v>
      </c>
      <c r="E721" s="29">
        <v>5222</v>
      </c>
      <c r="F721" s="31" t="s">
        <v>17</v>
      </c>
      <c r="G721" s="32">
        <v>0</v>
      </c>
      <c r="H721" s="33">
        <v>0</v>
      </c>
      <c r="I721" s="33">
        <v>0</v>
      </c>
      <c r="J721" s="104">
        <v>65</v>
      </c>
      <c r="K721" s="32">
        <f t="shared" si="272"/>
        <v>65</v>
      </c>
    </row>
    <row r="722" spans="1:12" ht="22.5" x14ac:dyDescent="0.2">
      <c r="A722" s="25" t="s">
        <v>4</v>
      </c>
      <c r="B722" s="17">
        <v>4260434</v>
      </c>
      <c r="C722" s="26" t="s">
        <v>7</v>
      </c>
      <c r="D722" s="17" t="s">
        <v>5</v>
      </c>
      <c r="E722" s="17" t="s">
        <v>5</v>
      </c>
      <c r="F722" s="27" t="s">
        <v>286</v>
      </c>
      <c r="G722" s="18">
        <v>0</v>
      </c>
      <c r="H722" s="19">
        <v>0</v>
      </c>
      <c r="I722" s="19">
        <v>0</v>
      </c>
      <c r="J722" s="103">
        <f t="shared" ref="J722:J760" si="279">+J723</f>
        <v>40</v>
      </c>
      <c r="K722" s="18">
        <f t="shared" si="272"/>
        <v>40</v>
      </c>
      <c r="L722" s="3" t="s">
        <v>354</v>
      </c>
    </row>
    <row r="723" spans="1:12" ht="13.5" thickBot="1" x14ac:dyDescent="0.25">
      <c r="A723" s="28"/>
      <c r="B723" s="29"/>
      <c r="C723" s="30"/>
      <c r="D723" s="29">
        <v>3419</v>
      </c>
      <c r="E723" s="29">
        <v>5222</v>
      </c>
      <c r="F723" s="31" t="s">
        <v>17</v>
      </c>
      <c r="G723" s="32">
        <v>0</v>
      </c>
      <c r="H723" s="33">
        <v>0</v>
      </c>
      <c r="I723" s="33">
        <v>0</v>
      </c>
      <c r="J723" s="104">
        <v>40</v>
      </c>
      <c r="K723" s="32">
        <f t="shared" si="272"/>
        <v>40</v>
      </c>
    </row>
    <row r="724" spans="1:12" ht="22.5" x14ac:dyDescent="0.2">
      <c r="A724" s="25" t="s">
        <v>4</v>
      </c>
      <c r="B724" s="17">
        <v>4260435</v>
      </c>
      <c r="C724" s="26" t="s">
        <v>7</v>
      </c>
      <c r="D724" s="17" t="s">
        <v>5</v>
      </c>
      <c r="E724" s="17" t="s">
        <v>5</v>
      </c>
      <c r="F724" s="27" t="s">
        <v>287</v>
      </c>
      <c r="G724" s="18">
        <v>0</v>
      </c>
      <c r="H724" s="19">
        <v>0</v>
      </c>
      <c r="I724" s="19">
        <v>0</v>
      </c>
      <c r="J724" s="103">
        <f t="shared" si="279"/>
        <v>29</v>
      </c>
      <c r="K724" s="18">
        <f t="shared" ref="K724:K725" si="280">+I724+J724</f>
        <v>29</v>
      </c>
      <c r="L724" s="3" t="s">
        <v>354</v>
      </c>
    </row>
    <row r="725" spans="1:12" ht="13.5" thickBot="1" x14ac:dyDescent="0.25">
      <c r="A725" s="28"/>
      <c r="B725" s="29"/>
      <c r="C725" s="30"/>
      <c r="D725" s="29">
        <v>3419</v>
      </c>
      <c r="E725" s="29">
        <v>5222</v>
      </c>
      <c r="F725" s="31" t="s">
        <v>17</v>
      </c>
      <c r="G725" s="32">
        <v>0</v>
      </c>
      <c r="H725" s="33">
        <v>0</v>
      </c>
      <c r="I725" s="33">
        <v>0</v>
      </c>
      <c r="J725" s="104">
        <v>29</v>
      </c>
      <c r="K725" s="32">
        <f t="shared" si="280"/>
        <v>29</v>
      </c>
    </row>
    <row r="726" spans="1:12" ht="33.75" x14ac:dyDescent="0.2">
      <c r="A726" s="25" t="s">
        <v>4</v>
      </c>
      <c r="B726" s="17">
        <v>4260436</v>
      </c>
      <c r="C726" s="26" t="s">
        <v>7</v>
      </c>
      <c r="D726" s="17" t="s">
        <v>5</v>
      </c>
      <c r="E726" s="17" t="s">
        <v>5</v>
      </c>
      <c r="F726" s="27" t="s">
        <v>288</v>
      </c>
      <c r="G726" s="18">
        <v>0</v>
      </c>
      <c r="H726" s="19">
        <v>0</v>
      </c>
      <c r="I726" s="19">
        <v>0</v>
      </c>
      <c r="J726" s="103">
        <f t="shared" si="279"/>
        <v>91</v>
      </c>
      <c r="K726" s="18">
        <f t="shared" ref="K726:K759" si="281">+I726+J726</f>
        <v>91</v>
      </c>
      <c r="L726" s="3" t="s">
        <v>354</v>
      </c>
    </row>
    <row r="727" spans="1:12" ht="13.5" thickBot="1" x14ac:dyDescent="0.25">
      <c r="A727" s="28"/>
      <c r="B727" s="29"/>
      <c r="C727" s="30"/>
      <c r="D727" s="29">
        <v>3419</v>
      </c>
      <c r="E727" s="29">
        <v>5222</v>
      </c>
      <c r="F727" s="31" t="s">
        <v>17</v>
      </c>
      <c r="G727" s="32">
        <v>0</v>
      </c>
      <c r="H727" s="33">
        <v>0</v>
      </c>
      <c r="I727" s="33">
        <v>0</v>
      </c>
      <c r="J727" s="104">
        <v>91</v>
      </c>
      <c r="K727" s="32">
        <f t="shared" si="281"/>
        <v>91</v>
      </c>
    </row>
    <row r="728" spans="1:12" ht="22.5" x14ac:dyDescent="0.2">
      <c r="A728" s="25" t="s">
        <v>4</v>
      </c>
      <c r="B728" s="17">
        <v>4260437</v>
      </c>
      <c r="C728" s="26" t="s">
        <v>7</v>
      </c>
      <c r="D728" s="17" t="s">
        <v>5</v>
      </c>
      <c r="E728" s="17" t="s">
        <v>5</v>
      </c>
      <c r="F728" s="27" t="s">
        <v>384</v>
      </c>
      <c r="G728" s="18">
        <v>0</v>
      </c>
      <c r="H728" s="19">
        <v>0</v>
      </c>
      <c r="I728" s="19">
        <v>0</v>
      </c>
      <c r="J728" s="103">
        <f t="shared" si="279"/>
        <v>107</v>
      </c>
      <c r="K728" s="18">
        <f t="shared" si="281"/>
        <v>107</v>
      </c>
      <c r="L728" s="3" t="s">
        <v>354</v>
      </c>
    </row>
    <row r="729" spans="1:12" ht="13.5" thickBot="1" x14ac:dyDescent="0.25">
      <c r="A729" s="28"/>
      <c r="B729" s="29"/>
      <c r="C729" s="30"/>
      <c r="D729" s="29">
        <v>3419</v>
      </c>
      <c r="E729" s="29">
        <v>5222</v>
      </c>
      <c r="F729" s="31" t="s">
        <v>17</v>
      </c>
      <c r="G729" s="32">
        <v>0</v>
      </c>
      <c r="H729" s="33">
        <v>0</v>
      </c>
      <c r="I729" s="33">
        <v>0</v>
      </c>
      <c r="J729" s="104">
        <v>107</v>
      </c>
      <c r="K729" s="32">
        <f t="shared" si="281"/>
        <v>107</v>
      </c>
    </row>
    <row r="730" spans="1:12" ht="33.75" x14ac:dyDescent="0.2">
      <c r="A730" s="25" t="s">
        <v>4</v>
      </c>
      <c r="B730" s="17">
        <v>4260438</v>
      </c>
      <c r="C730" s="26" t="s">
        <v>7</v>
      </c>
      <c r="D730" s="17" t="s">
        <v>5</v>
      </c>
      <c r="E730" s="17" t="s">
        <v>5</v>
      </c>
      <c r="F730" s="27" t="s">
        <v>289</v>
      </c>
      <c r="G730" s="18">
        <v>0</v>
      </c>
      <c r="H730" s="19">
        <v>0</v>
      </c>
      <c r="I730" s="19">
        <v>0</v>
      </c>
      <c r="J730" s="103">
        <f t="shared" si="279"/>
        <v>107</v>
      </c>
      <c r="K730" s="18">
        <f t="shared" si="281"/>
        <v>107</v>
      </c>
      <c r="L730" s="3" t="s">
        <v>354</v>
      </c>
    </row>
    <row r="731" spans="1:12" ht="13.5" thickBot="1" x14ac:dyDescent="0.25">
      <c r="A731" s="28"/>
      <c r="B731" s="29"/>
      <c r="C731" s="30"/>
      <c r="D731" s="29">
        <v>3419</v>
      </c>
      <c r="E731" s="29">
        <v>5222</v>
      </c>
      <c r="F731" s="31" t="s">
        <v>17</v>
      </c>
      <c r="G731" s="32">
        <v>0</v>
      </c>
      <c r="H731" s="33">
        <v>0</v>
      </c>
      <c r="I731" s="33">
        <v>0</v>
      </c>
      <c r="J731" s="104">
        <v>107</v>
      </c>
      <c r="K731" s="32">
        <f t="shared" si="281"/>
        <v>107</v>
      </c>
    </row>
    <row r="732" spans="1:12" ht="33.75" x14ac:dyDescent="0.2">
      <c r="A732" s="25" t="s">
        <v>4</v>
      </c>
      <c r="B732" s="17">
        <v>4260439</v>
      </c>
      <c r="C732" s="26" t="s">
        <v>7</v>
      </c>
      <c r="D732" s="17" t="s">
        <v>5</v>
      </c>
      <c r="E732" s="17" t="s">
        <v>5</v>
      </c>
      <c r="F732" s="27" t="s">
        <v>290</v>
      </c>
      <c r="G732" s="18">
        <v>0</v>
      </c>
      <c r="H732" s="19">
        <v>0</v>
      </c>
      <c r="I732" s="19">
        <v>0</v>
      </c>
      <c r="J732" s="103">
        <f t="shared" si="279"/>
        <v>30</v>
      </c>
      <c r="K732" s="18">
        <f t="shared" si="281"/>
        <v>30</v>
      </c>
      <c r="L732" s="3" t="s">
        <v>354</v>
      </c>
    </row>
    <row r="733" spans="1:12" ht="13.5" thickBot="1" x14ac:dyDescent="0.25">
      <c r="A733" s="28"/>
      <c r="B733" s="29"/>
      <c r="C733" s="30"/>
      <c r="D733" s="29">
        <v>3419</v>
      </c>
      <c r="E733" s="29">
        <v>5222</v>
      </c>
      <c r="F733" s="31" t="s">
        <v>17</v>
      </c>
      <c r="G733" s="32">
        <v>0</v>
      </c>
      <c r="H733" s="33">
        <v>0</v>
      </c>
      <c r="I733" s="33">
        <v>0</v>
      </c>
      <c r="J733" s="104">
        <v>30</v>
      </c>
      <c r="K733" s="32">
        <f t="shared" si="281"/>
        <v>30</v>
      </c>
    </row>
    <row r="734" spans="1:12" ht="33.75" x14ac:dyDescent="0.2">
      <c r="A734" s="25" t="s">
        <v>4</v>
      </c>
      <c r="B734" s="17">
        <v>4260440</v>
      </c>
      <c r="C734" s="26" t="s">
        <v>7</v>
      </c>
      <c r="D734" s="17" t="s">
        <v>5</v>
      </c>
      <c r="E734" s="17" t="s">
        <v>5</v>
      </c>
      <c r="F734" s="27" t="s">
        <v>385</v>
      </c>
      <c r="G734" s="18">
        <v>0</v>
      </c>
      <c r="H734" s="19">
        <v>0</v>
      </c>
      <c r="I734" s="19">
        <v>0</v>
      </c>
      <c r="J734" s="103">
        <f t="shared" si="279"/>
        <v>107</v>
      </c>
      <c r="K734" s="18">
        <f t="shared" si="281"/>
        <v>107</v>
      </c>
      <c r="L734" s="3" t="s">
        <v>354</v>
      </c>
    </row>
    <row r="735" spans="1:12" ht="13.5" thickBot="1" x14ac:dyDescent="0.25">
      <c r="A735" s="28"/>
      <c r="B735" s="29"/>
      <c r="C735" s="30"/>
      <c r="D735" s="29">
        <v>3419</v>
      </c>
      <c r="E735" s="29">
        <v>5222</v>
      </c>
      <c r="F735" s="31" t="s">
        <v>17</v>
      </c>
      <c r="G735" s="32">
        <v>0</v>
      </c>
      <c r="H735" s="33">
        <v>0</v>
      </c>
      <c r="I735" s="33">
        <v>0</v>
      </c>
      <c r="J735" s="104">
        <v>107</v>
      </c>
      <c r="K735" s="32">
        <f t="shared" si="281"/>
        <v>107</v>
      </c>
    </row>
    <row r="736" spans="1:12" ht="22.5" x14ac:dyDescent="0.2">
      <c r="A736" s="25" t="s">
        <v>4</v>
      </c>
      <c r="B736" s="17">
        <v>4260441</v>
      </c>
      <c r="C736" s="26" t="s">
        <v>7</v>
      </c>
      <c r="D736" s="17" t="s">
        <v>5</v>
      </c>
      <c r="E736" s="17" t="s">
        <v>5</v>
      </c>
      <c r="F736" s="27" t="s">
        <v>291</v>
      </c>
      <c r="G736" s="18">
        <v>0</v>
      </c>
      <c r="H736" s="19">
        <v>0</v>
      </c>
      <c r="I736" s="19">
        <v>0</v>
      </c>
      <c r="J736" s="103">
        <f t="shared" si="279"/>
        <v>11</v>
      </c>
      <c r="K736" s="18">
        <f t="shared" si="281"/>
        <v>11</v>
      </c>
      <c r="L736" s="3" t="s">
        <v>354</v>
      </c>
    </row>
    <row r="737" spans="1:12" ht="13.5" thickBot="1" x14ac:dyDescent="0.25">
      <c r="A737" s="28"/>
      <c r="B737" s="29"/>
      <c r="C737" s="30"/>
      <c r="D737" s="29">
        <v>3419</v>
      </c>
      <c r="E737" s="29">
        <v>5222</v>
      </c>
      <c r="F737" s="31" t="s">
        <v>17</v>
      </c>
      <c r="G737" s="32">
        <v>0</v>
      </c>
      <c r="H737" s="33">
        <v>0</v>
      </c>
      <c r="I737" s="33">
        <v>0</v>
      </c>
      <c r="J737" s="104">
        <v>11</v>
      </c>
      <c r="K737" s="32">
        <f t="shared" si="281"/>
        <v>11</v>
      </c>
    </row>
    <row r="738" spans="1:12" ht="22.5" x14ac:dyDescent="0.2">
      <c r="A738" s="25" t="s">
        <v>4</v>
      </c>
      <c r="B738" s="17">
        <v>4260442</v>
      </c>
      <c r="C738" s="26" t="s">
        <v>7</v>
      </c>
      <c r="D738" s="17" t="s">
        <v>5</v>
      </c>
      <c r="E738" s="17" t="s">
        <v>5</v>
      </c>
      <c r="F738" s="27" t="s">
        <v>292</v>
      </c>
      <c r="G738" s="18">
        <v>0</v>
      </c>
      <c r="H738" s="19">
        <v>0</v>
      </c>
      <c r="I738" s="19">
        <v>0</v>
      </c>
      <c r="J738" s="103">
        <f t="shared" si="279"/>
        <v>50</v>
      </c>
      <c r="K738" s="18">
        <f t="shared" si="281"/>
        <v>50</v>
      </c>
      <c r="L738" s="3" t="s">
        <v>354</v>
      </c>
    </row>
    <row r="739" spans="1:12" ht="13.5" thickBot="1" x14ac:dyDescent="0.25">
      <c r="A739" s="28"/>
      <c r="B739" s="29"/>
      <c r="C739" s="30"/>
      <c r="D739" s="29">
        <v>3419</v>
      </c>
      <c r="E739" s="29">
        <v>5222</v>
      </c>
      <c r="F739" s="31" t="s">
        <v>17</v>
      </c>
      <c r="G739" s="32">
        <v>0</v>
      </c>
      <c r="H739" s="33">
        <v>0</v>
      </c>
      <c r="I739" s="33">
        <v>0</v>
      </c>
      <c r="J739" s="104">
        <v>50</v>
      </c>
      <c r="K739" s="32">
        <f t="shared" si="281"/>
        <v>50</v>
      </c>
    </row>
    <row r="740" spans="1:12" ht="22.5" x14ac:dyDescent="0.2">
      <c r="A740" s="25" t="s">
        <v>4</v>
      </c>
      <c r="B740" s="17">
        <v>4260443</v>
      </c>
      <c r="C740" s="26" t="s">
        <v>7</v>
      </c>
      <c r="D740" s="17" t="s">
        <v>5</v>
      </c>
      <c r="E740" s="17" t="s">
        <v>5</v>
      </c>
      <c r="F740" s="27" t="s">
        <v>293</v>
      </c>
      <c r="G740" s="18">
        <v>0</v>
      </c>
      <c r="H740" s="19">
        <v>0</v>
      </c>
      <c r="I740" s="19">
        <v>0</v>
      </c>
      <c r="J740" s="103">
        <f t="shared" si="279"/>
        <v>10</v>
      </c>
      <c r="K740" s="18">
        <f t="shared" si="281"/>
        <v>10</v>
      </c>
      <c r="L740" s="3" t="s">
        <v>354</v>
      </c>
    </row>
    <row r="741" spans="1:12" ht="13.5" thickBot="1" x14ac:dyDescent="0.25">
      <c r="A741" s="28"/>
      <c r="B741" s="29"/>
      <c r="C741" s="30"/>
      <c r="D741" s="29">
        <v>3419</v>
      </c>
      <c r="E741" s="29">
        <v>5222</v>
      </c>
      <c r="F741" s="31" t="s">
        <v>17</v>
      </c>
      <c r="G741" s="32">
        <v>0</v>
      </c>
      <c r="H741" s="33">
        <v>0</v>
      </c>
      <c r="I741" s="33">
        <v>0</v>
      </c>
      <c r="J741" s="104">
        <v>10</v>
      </c>
      <c r="K741" s="32">
        <f t="shared" si="281"/>
        <v>10</v>
      </c>
    </row>
    <row r="742" spans="1:12" ht="45" x14ac:dyDescent="0.2">
      <c r="A742" s="25" t="s">
        <v>4</v>
      </c>
      <c r="B742" s="17">
        <v>4260444</v>
      </c>
      <c r="C742" s="26" t="s">
        <v>7</v>
      </c>
      <c r="D742" s="17" t="s">
        <v>5</v>
      </c>
      <c r="E742" s="17" t="s">
        <v>5</v>
      </c>
      <c r="F742" s="27" t="s">
        <v>294</v>
      </c>
      <c r="G742" s="18">
        <v>0</v>
      </c>
      <c r="H742" s="19">
        <v>0</v>
      </c>
      <c r="I742" s="19">
        <v>0</v>
      </c>
      <c r="J742" s="103">
        <f t="shared" si="279"/>
        <v>18</v>
      </c>
      <c r="K742" s="18">
        <f t="shared" si="281"/>
        <v>18</v>
      </c>
      <c r="L742" s="3" t="s">
        <v>354</v>
      </c>
    </row>
    <row r="743" spans="1:12" ht="13.5" thickBot="1" x14ac:dyDescent="0.25">
      <c r="A743" s="28"/>
      <c r="B743" s="29"/>
      <c r="C743" s="30"/>
      <c r="D743" s="29">
        <v>3419</v>
      </c>
      <c r="E743" s="29">
        <v>5222</v>
      </c>
      <c r="F743" s="31" t="s">
        <v>17</v>
      </c>
      <c r="G743" s="32">
        <v>0</v>
      </c>
      <c r="H743" s="33">
        <v>0</v>
      </c>
      <c r="I743" s="33">
        <v>0</v>
      </c>
      <c r="J743" s="104">
        <v>18</v>
      </c>
      <c r="K743" s="32">
        <f t="shared" si="281"/>
        <v>18</v>
      </c>
    </row>
    <row r="744" spans="1:12" ht="33.75" x14ac:dyDescent="0.2">
      <c r="A744" s="25" t="s">
        <v>4</v>
      </c>
      <c r="B744" s="17">
        <v>4260445</v>
      </c>
      <c r="C744" s="26" t="s">
        <v>7</v>
      </c>
      <c r="D744" s="17" t="s">
        <v>5</v>
      </c>
      <c r="E744" s="17" t="s">
        <v>5</v>
      </c>
      <c r="F744" s="27" t="s">
        <v>295</v>
      </c>
      <c r="G744" s="18">
        <v>0</v>
      </c>
      <c r="H744" s="19">
        <v>0</v>
      </c>
      <c r="I744" s="19">
        <v>0</v>
      </c>
      <c r="J744" s="103">
        <f t="shared" si="279"/>
        <v>69</v>
      </c>
      <c r="K744" s="18">
        <f t="shared" si="281"/>
        <v>69</v>
      </c>
      <c r="L744" s="3" t="s">
        <v>354</v>
      </c>
    </row>
    <row r="745" spans="1:12" ht="13.5" thickBot="1" x14ac:dyDescent="0.25">
      <c r="A745" s="28"/>
      <c r="B745" s="29"/>
      <c r="C745" s="30"/>
      <c r="D745" s="29">
        <v>3419</v>
      </c>
      <c r="E745" s="29">
        <v>5222</v>
      </c>
      <c r="F745" s="31" t="s">
        <v>17</v>
      </c>
      <c r="G745" s="32">
        <v>0</v>
      </c>
      <c r="H745" s="33">
        <v>0</v>
      </c>
      <c r="I745" s="33">
        <v>0</v>
      </c>
      <c r="J745" s="104">
        <v>69</v>
      </c>
      <c r="K745" s="32">
        <f t="shared" si="281"/>
        <v>69</v>
      </c>
    </row>
    <row r="746" spans="1:12" ht="33.75" x14ac:dyDescent="0.2">
      <c r="A746" s="25" t="s">
        <v>4</v>
      </c>
      <c r="B746" s="17">
        <v>4260446</v>
      </c>
      <c r="C746" s="26" t="s">
        <v>7</v>
      </c>
      <c r="D746" s="17" t="s">
        <v>5</v>
      </c>
      <c r="E746" s="17" t="s">
        <v>5</v>
      </c>
      <c r="F746" s="27" t="s">
        <v>386</v>
      </c>
      <c r="G746" s="18">
        <v>0</v>
      </c>
      <c r="H746" s="19">
        <v>0</v>
      </c>
      <c r="I746" s="19">
        <v>0</v>
      </c>
      <c r="J746" s="103">
        <f t="shared" si="279"/>
        <v>105</v>
      </c>
      <c r="K746" s="18">
        <f t="shared" si="281"/>
        <v>105</v>
      </c>
      <c r="L746" s="3" t="s">
        <v>354</v>
      </c>
    </row>
    <row r="747" spans="1:12" ht="13.5" thickBot="1" x14ac:dyDescent="0.25">
      <c r="A747" s="28"/>
      <c r="B747" s="29"/>
      <c r="C747" s="30"/>
      <c r="D747" s="29">
        <v>3419</v>
      </c>
      <c r="E747" s="29">
        <v>5222</v>
      </c>
      <c r="F747" s="31" t="s">
        <v>17</v>
      </c>
      <c r="G747" s="32">
        <v>0</v>
      </c>
      <c r="H747" s="33">
        <v>0</v>
      </c>
      <c r="I747" s="33">
        <v>0</v>
      </c>
      <c r="J747" s="104">
        <v>105</v>
      </c>
      <c r="K747" s="32">
        <f t="shared" si="281"/>
        <v>105</v>
      </c>
    </row>
    <row r="748" spans="1:12" ht="22.5" x14ac:dyDescent="0.2">
      <c r="A748" s="25" t="s">
        <v>4</v>
      </c>
      <c r="B748" s="17">
        <v>4260447</v>
      </c>
      <c r="C748" s="26" t="s">
        <v>7</v>
      </c>
      <c r="D748" s="17" t="s">
        <v>5</v>
      </c>
      <c r="E748" s="17" t="s">
        <v>5</v>
      </c>
      <c r="F748" s="27" t="s">
        <v>296</v>
      </c>
      <c r="G748" s="18">
        <v>0</v>
      </c>
      <c r="H748" s="19">
        <v>0</v>
      </c>
      <c r="I748" s="19">
        <v>0</v>
      </c>
      <c r="J748" s="103">
        <f t="shared" si="279"/>
        <v>25</v>
      </c>
      <c r="K748" s="18">
        <f t="shared" si="281"/>
        <v>25</v>
      </c>
      <c r="L748" s="3" t="s">
        <v>354</v>
      </c>
    </row>
    <row r="749" spans="1:12" ht="13.5" thickBot="1" x14ac:dyDescent="0.25">
      <c r="A749" s="28"/>
      <c r="B749" s="29"/>
      <c r="C749" s="30"/>
      <c r="D749" s="29">
        <v>3419</v>
      </c>
      <c r="E749" s="29">
        <v>5222</v>
      </c>
      <c r="F749" s="31" t="s">
        <v>17</v>
      </c>
      <c r="G749" s="32">
        <v>0</v>
      </c>
      <c r="H749" s="33">
        <v>0</v>
      </c>
      <c r="I749" s="33">
        <v>0</v>
      </c>
      <c r="J749" s="104">
        <v>25</v>
      </c>
      <c r="K749" s="32">
        <f t="shared" si="281"/>
        <v>25</v>
      </c>
    </row>
    <row r="750" spans="1:12" ht="33.75" x14ac:dyDescent="0.2">
      <c r="A750" s="25" t="s">
        <v>4</v>
      </c>
      <c r="B750" s="17">
        <v>4260448</v>
      </c>
      <c r="C750" s="26" t="s">
        <v>7</v>
      </c>
      <c r="D750" s="17" t="s">
        <v>5</v>
      </c>
      <c r="E750" s="17" t="s">
        <v>5</v>
      </c>
      <c r="F750" s="27" t="s">
        <v>387</v>
      </c>
      <c r="G750" s="18">
        <v>0</v>
      </c>
      <c r="H750" s="19">
        <v>0</v>
      </c>
      <c r="I750" s="19">
        <v>0</v>
      </c>
      <c r="J750" s="103">
        <f t="shared" si="279"/>
        <v>40</v>
      </c>
      <c r="K750" s="18">
        <f t="shared" si="281"/>
        <v>40</v>
      </c>
      <c r="L750" s="3" t="s">
        <v>354</v>
      </c>
    </row>
    <row r="751" spans="1:12" ht="13.5" thickBot="1" x14ac:dyDescent="0.25">
      <c r="A751" s="28"/>
      <c r="B751" s="29"/>
      <c r="C751" s="30"/>
      <c r="D751" s="29">
        <v>3419</v>
      </c>
      <c r="E751" s="29">
        <v>5222</v>
      </c>
      <c r="F751" s="31" t="s">
        <v>17</v>
      </c>
      <c r="G751" s="32">
        <v>0</v>
      </c>
      <c r="H751" s="33">
        <v>0</v>
      </c>
      <c r="I751" s="33">
        <v>0</v>
      </c>
      <c r="J751" s="104">
        <v>40</v>
      </c>
      <c r="K751" s="32">
        <f t="shared" si="281"/>
        <v>40</v>
      </c>
    </row>
    <row r="752" spans="1:12" ht="33.75" x14ac:dyDescent="0.2">
      <c r="A752" s="25" t="s">
        <v>4</v>
      </c>
      <c r="B752" s="17">
        <v>4260449</v>
      </c>
      <c r="C752" s="26" t="s">
        <v>7</v>
      </c>
      <c r="D752" s="17" t="s">
        <v>5</v>
      </c>
      <c r="E752" s="17" t="s">
        <v>5</v>
      </c>
      <c r="F752" s="27" t="s">
        <v>348</v>
      </c>
      <c r="G752" s="18">
        <v>0</v>
      </c>
      <c r="H752" s="19">
        <v>0</v>
      </c>
      <c r="I752" s="19">
        <v>0</v>
      </c>
      <c r="J752" s="103">
        <f t="shared" si="279"/>
        <v>40</v>
      </c>
      <c r="K752" s="18">
        <f t="shared" si="281"/>
        <v>40</v>
      </c>
      <c r="L752" s="3" t="s">
        <v>354</v>
      </c>
    </row>
    <row r="753" spans="1:12" ht="13.5" thickBot="1" x14ac:dyDescent="0.25">
      <c r="A753" s="28"/>
      <c r="B753" s="29"/>
      <c r="C753" s="30"/>
      <c r="D753" s="29">
        <v>3419</v>
      </c>
      <c r="E753" s="29">
        <v>5222</v>
      </c>
      <c r="F753" s="31" t="s">
        <v>17</v>
      </c>
      <c r="G753" s="32">
        <v>0</v>
      </c>
      <c r="H753" s="33">
        <v>0</v>
      </c>
      <c r="I753" s="33">
        <v>0</v>
      </c>
      <c r="J753" s="104">
        <v>40</v>
      </c>
      <c r="K753" s="32">
        <f t="shared" si="281"/>
        <v>40</v>
      </c>
    </row>
    <row r="754" spans="1:12" ht="22.5" x14ac:dyDescent="0.2">
      <c r="A754" s="25" t="s">
        <v>4</v>
      </c>
      <c r="B754" s="17">
        <v>4260450</v>
      </c>
      <c r="C754" s="26" t="s">
        <v>7</v>
      </c>
      <c r="D754" s="17" t="s">
        <v>5</v>
      </c>
      <c r="E754" s="17" t="s">
        <v>5</v>
      </c>
      <c r="F754" s="27" t="s">
        <v>349</v>
      </c>
      <c r="G754" s="18">
        <v>0</v>
      </c>
      <c r="H754" s="19">
        <v>0</v>
      </c>
      <c r="I754" s="19">
        <v>0</v>
      </c>
      <c r="J754" s="103">
        <f t="shared" si="279"/>
        <v>112</v>
      </c>
      <c r="K754" s="18">
        <f t="shared" si="281"/>
        <v>112</v>
      </c>
      <c r="L754" s="3" t="s">
        <v>354</v>
      </c>
    </row>
    <row r="755" spans="1:12" ht="13.5" thickBot="1" x14ac:dyDescent="0.25">
      <c r="A755" s="28"/>
      <c r="B755" s="29"/>
      <c r="C755" s="30"/>
      <c r="D755" s="29">
        <v>3419</v>
      </c>
      <c r="E755" s="29">
        <v>5222</v>
      </c>
      <c r="F755" s="31" t="s">
        <v>17</v>
      </c>
      <c r="G755" s="32">
        <v>0</v>
      </c>
      <c r="H755" s="33">
        <v>0</v>
      </c>
      <c r="I755" s="33">
        <v>0</v>
      </c>
      <c r="J755" s="104">
        <v>112</v>
      </c>
      <c r="K755" s="32">
        <f t="shared" si="281"/>
        <v>112</v>
      </c>
    </row>
    <row r="756" spans="1:12" ht="45" x14ac:dyDescent="0.2">
      <c r="A756" s="25" t="s">
        <v>4</v>
      </c>
      <c r="B756" s="17">
        <v>4260451</v>
      </c>
      <c r="C756" s="26" t="s">
        <v>7</v>
      </c>
      <c r="D756" s="17" t="s">
        <v>5</v>
      </c>
      <c r="E756" s="17" t="s">
        <v>5</v>
      </c>
      <c r="F756" s="27" t="s">
        <v>350</v>
      </c>
      <c r="G756" s="18">
        <v>0</v>
      </c>
      <c r="H756" s="19">
        <v>0</v>
      </c>
      <c r="I756" s="19">
        <v>0</v>
      </c>
      <c r="J756" s="103">
        <f t="shared" si="279"/>
        <v>149</v>
      </c>
      <c r="K756" s="18">
        <f t="shared" si="281"/>
        <v>149</v>
      </c>
      <c r="L756" s="3" t="s">
        <v>354</v>
      </c>
    </row>
    <row r="757" spans="1:12" ht="13.5" thickBot="1" x14ac:dyDescent="0.25">
      <c r="A757" s="28"/>
      <c r="B757" s="29"/>
      <c r="C757" s="30"/>
      <c r="D757" s="29">
        <v>3419</v>
      </c>
      <c r="E757" s="29">
        <v>5222</v>
      </c>
      <c r="F757" s="31" t="s">
        <v>17</v>
      </c>
      <c r="G757" s="32">
        <v>0</v>
      </c>
      <c r="H757" s="33">
        <v>0</v>
      </c>
      <c r="I757" s="33">
        <v>0</v>
      </c>
      <c r="J757" s="104">
        <v>149</v>
      </c>
      <c r="K757" s="32">
        <f t="shared" si="281"/>
        <v>149</v>
      </c>
    </row>
    <row r="758" spans="1:12" ht="22.5" x14ac:dyDescent="0.2">
      <c r="A758" s="25" t="s">
        <v>4</v>
      </c>
      <c r="B758" s="17">
        <v>4260452</v>
      </c>
      <c r="C758" s="26" t="s">
        <v>7</v>
      </c>
      <c r="D758" s="17" t="s">
        <v>5</v>
      </c>
      <c r="E758" s="17" t="s">
        <v>5</v>
      </c>
      <c r="F758" s="27" t="s">
        <v>297</v>
      </c>
      <c r="G758" s="18">
        <v>0</v>
      </c>
      <c r="H758" s="19">
        <v>0</v>
      </c>
      <c r="I758" s="19">
        <v>0</v>
      </c>
      <c r="J758" s="103">
        <f t="shared" si="279"/>
        <v>157</v>
      </c>
      <c r="K758" s="18">
        <f t="shared" si="281"/>
        <v>157</v>
      </c>
      <c r="L758" s="3" t="s">
        <v>354</v>
      </c>
    </row>
    <row r="759" spans="1:12" ht="13.5" thickBot="1" x14ac:dyDescent="0.25">
      <c r="A759" s="28"/>
      <c r="B759" s="29"/>
      <c r="C759" s="30"/>
      <c r="D759" s="29">
        <v>3419</v>
      </c>
      <c r="E759" s="29">
        <v>5222</v>
      </c>
      <c r="F759" s="31" t="s">
        <v>17</v>
      </c>
      <c r="G759" s="32">
        <v>0</v>
      </c>
      <c r="H759" s="33">
        <v>0</v>
      </c>
      <c r="I759" s="33">
        <v>0</v>
      </c>
      <c r="J759" s="104">
        <v>157</v>
      </c>
      <c r="K759" s="32">
        <f t="shared" si="281"/>
        <v>157</v>
      </c>
    </row>
    <row r="760" spans="1:12" ht="33.75" x14ac:dyDescent="0.2">
      <c r="A760" s="25" t="s">
        <v>4</v>
      </c>
      <c r="B760" s="17">
        <v>4260453</v>
      </c>
      <c r="C760" s="26" t="s">
        <v>7</v>
      </c>
      <c r="D760" s="17" t="s">
        <v>5</v>
      </c>
      <c r="E760" s="17" t="s">
        <v>5</v>
      </c>
      <c r="F760" s="27" t="s">
        <v>402</v>
      </c>
      <c r="G760" s="18">
        <v>0</v>
      </c>
      <c r="H760" s="19">
        <v>0</v>
      </c>
      <c r="I760" s="19">
        <v>0</v>
      </c>
      <c r="J760" s="103">
        <f t="shared" si="279"/>
        <v>150</v>
      </c>
      <c r="K760" s="18">
        <f t="shared" ref="K760:K761" si="282">+I760+J760</f>
        <v>150</v>
      </c>
      <c r="L760" s="3" t="s">
        <v>354</v>
      </c>
    </row>
    <row r="761" spans="1:12" ht="13.5" thickBot="1" x14ac:dyDescent="0.25">
      <c r="A761" s="28"/>
      <c r="B761" s="29"/>
      <c r="C761" s="30"/>
      <c r="D761" s="29">
        <v>3419</v>
      </c>
      <c r="E761" s="29">
        <v>5222</v>
      </c>
      <c r="F761" s="31" t="s">
        <v>17</v>
      </c>
      <c r="G761" s="32">
        <v>0</v>
      </c>
      <c r="H761" s="33">
        <v>0</v>
      </c>
      <c r="I761" s="33">
        <v>0</v>
      </c>
      <c r="J761" s="104">
        <v>150</v>
      </c>
      <c r="K761" s="32">
        <f t="shared" si="282"/>
        <v>150</v>
      </c>
    </row>
  </sheetData>
  <mergeCells count="11">
    <mergeCell ref="B12:F12"/>
    <mergeCell ref="A2:F2"/>
    <mergeCell ref="A4:F4"/>
    <mergeCell ref="A6:F6"/>
    <mergeCell ref="B9:C9"/>
    <mergeCell ref="B11:F11"/>
    <mergeCell ref="B22:E22"/>
    <mergeCell ref="B189:E189"/>
    <mergeCell ref="B13:E13"/>
    <mergeCell ref="B16:E16"/>
    <mergeCell ref="B19:E19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4" zoomScaleNormal="100" workbookViewId="0">
      <selection activeCell="H35" sqref="H35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.7109375" bestFit="1" customWidth="1"/>
    <col min="16133" max="16133" width="14.140625" customWidth="1"/>
    <col min="16138" max="16138" width="11.7109375" bestFit="1" customWidth="1"/>
  </cols>
  <sheetData>
    <row r="1" spans="1:10" x14ac:dyDescent="0.25">
      <c r="C1" s="183" t="s">
        <v>352</v>
      </c>
      <c r="D1" s="183"/>
      <c r="E1" s="183"/>
      <c r="F1" s="183"/>
    </row>
    <row r="2" spans="1:10" ht="15.75" thickBot="1" x14ac:dyDescent="0.3">
      <c r="A2" s="184" t="s">
        <v>413</v>
      </c>
      <c r="B2" s="184"/>
      <c r="C2" s="131"/>
      <c r="D2" s="131"/>
      <c r="E2" s="132" t="s">
        <v>414</v>
      </c>
    </row>
    <row r="3" spans="1:10" ht="24.75" thickBot="1" x14ac:dyDescent="0.3">
      <c r="A3" s="133" t="s">
        <v>415</v>
      </c>
      <c r="B3" s="134" t="s">
        <v>416</v>
      </c>
      <c r="C3" s="135" t="s">
        <v>417</v>
      </c>
      <c r="D3" s="135" t="s">
        <v>479</v>
      </c>
      <c r="E3" s="135" t="s">
        <v>418</v>
      </c>
    </row>
    <row r="4" spans="1:10" ht="15" customHeight="1" x14ac:dyDescent="0.25">
      <c r="A4" s="136" t="s">
        <v>419</v>
      </c>
      <c r="B4" s="137" t="s">
        <v>420</v>
      </c>
      <c r="C4" s="138">
        <f>C5+C6+C7</f>
        <v>3050982.68</v>
      </c>
      <c r="D4" s="138">
        <f>D5+D6+D7</f>
        <v>0</v>
      </c>
      <c r="E4" s="139">
        <f t="shared" ref="E4:E25" si="0">C4+D4</f>
        <v>3050982.68</v>
      </c>
    </row>
    <row r="5" spans="1:10" ht="15" customHeight="1" x14ac:dyDescent="0.25">
      <c r="A5" s="140" t="s">
        <v>421</v>
      </c>
      <c r="B5" s="141" t="s">
        <v>422</v>
      </c>
      <c r="C5" s="142">
        <v>2960700</v>
      </c>
      <c r="D5" s="143">
        <v>0</v>
      </c>
      <c r="E5" s="144">
        <f t="shared" si="0"/>
        <v>2960700</v>
      </c>
      <c r="J5" s="145"/>
    </row>
    <row r="6" spans="1:10" ht="15" customHeight="1" x14ac:dyDescent="0.25">
      <c r="A6" s="140" t="s">
        <v>423</v>
      </c>
      <c r="B6" s="141" t="s">
        <v>424</v>
      </c>
      <c r="C6" s="142">
        <v>90282.68</v>
      </c>
      <c r="D6" s="146">
        <v>0</v>
      </c>
      <c r="E6" s="144">
        <f t="shared" si="0"/>
        <v>90282.68</v>
      </c>
    </row>
    <row r="7" spans="1:10" ht="15" customHeight="1" x14ac:dyDescent="0.25">
      <c r="A7" s="140" t="s">
        <v>425</v>
      </c>
      <c r="B7" s="141" t="s">
        <v>426</v>
      </c>
      <c r="C7" s="142">
        <v>0</v>
      </c>
      <c r="D7" s="142">
        <v>0</v>
      </c>
      <c r="E7" s="144">
        <f t="shared" si="0"/>
        <v>0</v>
      </c>
    </row>
    <row r="8" spans="1:10" ht="15" customHeight="1" x14ac:dyDescent="0.25">
      <c r="A8" s="147" t="s">
        <v>427</v>
      </c>
      <c r="B8" s="141" t="s">
        <v>428</v>
      </c>
      <c r="C8" s="148">
        <f>C9+C15</f>
        <v>5392931.6900000013</v>
      </c>
      <c r="D8" s="148">
        <f>D9+D15</f>
        <v>0</v>
      </c>
      <c r="E8" s="149">
        <f t="shared" si="0"/>
        <v>5392931.6900000013</v>
      </c>
    </row>
    <row r="9" spans="1:10" ht="15" customHeight="1" x14ac:dyDescent="0.25">
      <c r="A9" s="140" t="s">
        <v>429</v>
      </c>
      <c r="B9" s="141" t="s">
        <v>430</v>
      </c>
      <c r="C9" s="142">
        <f>C10+C11+C13+C14+C12</f>
        <v>5390918.1500000013</v>
      </c>
      <c r="D9" s="142">
        <f>D10+D11+D13+D14</f>
        <v>0</v>
      </c>
      <c r="E9" s="150">
        <f t="shared" si="0"/>
        <v>5390918.1500000013</v>
      </c>
    </row>
    <row r="10" spans="1:10" ht="15" customHeight="1" x14ac:dyDescent="0.25">
      <c r="A10" s="140" t="s">
        <v>431</v>
      </c>
      <c r="B10" s="141" t="s">
        <v>432</v>
      </c>
      <c r="C10" s="142">
        <v>70970.2</v>
      </c>
      <c r="D10" s="142">
        <v>0</v>
      </c>
      <c r="E10" s="150">
        <f t="shared" si="0"/>
        <v>70970.2</v>
      </c>
    </row>
    <row r="11" spans="1:10" ht="15" customHeight="1" x14ac:dyDescent="0.25">
      <c r="A11" s="140" t="s">
        <v>433</v>
      </c>
      <c r="B11" s="141" t="s">
        <v>430</v>
      </c>
      <c r="C11" s="142">
        <v>5293184.6400000006</v>
      </c>
      <c r="D11" s="142">
        <v>0</v>
      </c>
      <c r="E11" s="150">
        <f t="shared" si="0"/>
        <v>5293184.6400000006</v>
      </c>
    </row>
    <row r="12" spans="1:10" ht="15" customHeight="1" x14ac:dyDescent="0.25">
      <c r="A12" s="140" t="s">
        <v>434</v>
      </c>
      <c r="B12" s="141">
        <v>4123</v>
      </c>
      <c r="C12" s="142">
        <v>0</v>
      </c>
      <c r="D12" s="142">
        <v>0</v>
      </c>
      <c r="E12" s="150">
        <f>SUM(C12:D12)</f>
        <v>0</v>
      </c>
    </row>
    <row r="13" spans="1:10" ht="15" customHeight="1" x14ac:dyDescent="0.25">
      <c r="A13" s="140" t="s">
        <v>435</v>
      </c>
      <c r="B13" s="141" t="s">
        <v>436</v>
      </c>
      <c r="C13" s="142">
        <v>410.19</v>
      </c>
      <c r="D13" s="142">
        <v>0</v>
      </c>
      <c r="E13" s="150">
        <f>SUM(C13:D13)</f>
        <v>410.19</v>
      </c>
    </row>
    <row r="14" spans="1:10" ht="15" customHeight="1" x14ac:dyDescent="0.25">
      <c r="A14" s="140" t="s">
        <v>437</v>
      </c>
      <c r="B14" s="141">
        <v>4121</v>
      </c>
      <c r="C14" s="142">
        <v>26353.119999999999</v>
      </c>
      <c r="D14" s="142">
        <v>0</v>
      </c>
      <c r="E14" s="150">
        <f>SUM(C14:D14)</f>
        <v>26353.119999999999</v>
      </c>
    </row>
    <row r="15" spans="1:10" ht="15" customHeight="1" x14ac:dyDescent="0.25">
      <c r="A15" s="140" t="s">
        <v>438</v>
      </c>
      <c r="B15" s="141" t="s">
        <v>439</v>
      </c>
      <c r="C15" s="142">
        <f>C16+C17+C18+C19</f>
        <v>2013.54</v>
      </c>
      <c r="D15" s="142">
        <f>D16+D18+D19</f>
        <v>0</v>
      </c>
      <c r="E15" s="150">
        <f t="shared" si="0"/>
        <v>2013.54</v>
      </c>
    </row>
    <row r="16" spans="1:10" ht="15" customHeight="1" x14ac:dyDescent="0.25">
      <c r="A16" s="140" t="s">
        <v>440</v>
      </c>
      <c r="B16" s="141" t="s">
        <v>441</v>
      </c>
      <c r="C16" s="142">
        <v>111.87</v>
      </c>
      <c r="D16" s="142">
        <v>0</v>
      </c>
      <c r="E16" s="150">
        <f t="shared" si="0"/>
        <v>111.87</v>
      </c>
    </row>
    <row r="17" spans="1:5" ht="15" customHeight="1" x14ac:dyDescent="0.25">
      <c r="A17" s="140" t="s">
        <v>442</v>
      </c>
      <c r="B17" s="141">
        <v>4223</v>
      </c>
      <c r="C17" s="142">
        <v>0</v>
      </c>
      <c r="D17" s="142">
        <v>0</v>
      </c>
      <c r="E17" s="150">
        <f>SUM(C17:D17)</f>
        <v>0</v>
      </c>
    </row>
    <row r="18" spans="1:5" ht="15" customHeight="1" x14ac:dyDescent="0.25">
      <c r="A18" s="140" t="s">
        <v>443</v>
      </c>
      <c r="B18" s="141" t="s">
        <v>444</v>
      </c>
      <c r="C18" s="142">
        <v>1901.67</v>
      </c>
      <c r="D18" s="142">
        <v>0</v>
      </c>
      <c r="E18" s="150">
        <f>SUM(C18:D18)</f>
        <v>1901.67</v>
      </c>
    </row>
    <row r="19" spans="1:5" ht="15" customHeight="1" x14ac:dyDescent="0.25">
      <c r="A19" s="140" t="s">
        <v>445</v>
      </c>
      <c r="B19" s="141">
        <v>4221</v>
      </c>
      <c r="C19" s="142">
        <v>0</v>
      </c>
      <c r="D19" s="142">
        <v>0</v>
      </c>
      <c r="E19" s="150">
        <f>SUM(C19:D19)</f>
        <v>0</v>
      </c>
    </row>
    <row r="20" spans="1:5" ht="15" customHeight="1" x14ac:dyDescent="0.25">
      <c r="A20" s="147" t="s">
        <v>446</v>
      </c>
      <c r="B20" s="151" t="s">
        <v>447</v>
      </c>
      <c r="C20" s="148">
        <f>C4+C8</f>
        <v>8443914.370000001</v>
      </c>
      <c r="D20" s="148">
        <f>D4+D8</f>
        <v>0</v>
      </c>
      <c r="E20" s="149">
        <f t="shared" si="0"/>
        <v>8443914.370000001</v>
      </c>
    </row>
    <row r="21" spans="1:5" ht="15" customHeight="1" x14ac:dyDescent="0.25">
      <c r="A21" s="147" t="s">
        <v>448</v>
      </c>
      <c r="B21" s="151" t="s">
        <v>449</v>
      </c>
      <c r="C21" s="148">
        <f>SUM(C22:C24)</f>
        <v>2001508.7400000002</v>
      </c>
      <c r="D21" s="148">
        <f>SUM(D22:D24)</f>
        <v>0</v>
      </c>
      <c r="E21" s="149">
        <f t="shared" si="0"/>
        <v>2001508.7400000002</v>
      </c>
    </row>
    <row r="22" spans="1:5" ht="15" customHeight="1" x14ac:dyDescent="0.25">
      <c r="A22" s="140" t="s">
        <v>450</v>
      </c>
      <c r="B22" s="141" t="s">
        <v>451</v>
      </c>
      <c r="C22" s="142">
        <v>111779.24</v>
      </c>
      <c r="D22" s="142">
        <v>0</v>
      </c>
      <c r="E22" s="150">
        <f t="shared" si="0"/>
        <v>111779.24</v>
      </c>
    </row>
    <row r="23" spans="1:5" ht="15" customHeight="1" x14ac:dyDescent="0.25">
      <c r="A23" s="140" t="s">
        <v>452</v>
      </c>
      <c r="B23" s="141">
        <v>8115</v>
      </c>
      <c r="C23" s="142">
        <v>1986604.5</v>
      </c>
      <c r="D23" s="142">
        <v>0</v>
      </c>
      <c r="E23" s="150">
        <f>SUM(C23:D23)</f>
        <v>1986604.5</v>
      </c>
    </row>
    <row r="24" spans="1:5" ht="15" customHeight="1" thickBot="1" x14ac:dyDescent="0.3">
      <c r="A24" s="152" t="s">
        <v>453</v>
      </c>
      <c r="B24" s="153">
        <v>-8124</v>
      </c>
      <c r="C24" s="154">
        <v>-96875</v>
      </c>
      <c r="D24" s="154">
        <v>0</v>
      </c>
      <c r="E24" s="155">
        <f>C24+D24</f>
        <v>-96875</v>
      </c>
    </row>
    <row r="25" spans="1:5" ht="15" customHeight="1" thickBot="1" x14ac:dyDescent="0.3">
      <c r="A25" s="156" t="s">
        <v>454</v>
      </c>
      <c r="B25" s="157"/>
      <c r="C25" s="158">
        <f>C4+C8+C21</f>
        <v>10445423.110000001</v>
      </c>
      <c r="D25" s="158">
        <f>D20+D21</f>
        <v>0</v>
      </c>
      <c r="E25" s="159">
        <f t="shared" si="0"/>
        <v>10445423.110000001</v>
      </c>
    </row>
    <row r="26" spans="1:5" ht="15.75" thickBot="1" x14ac:dyDescent="0.3">
      <c r="A26" s="184" t="s">
        <v>455</v>
      </c>
      <c r="B26" s="184"/>
      <c r="C26" s="160"/>
      <c r="D26" s="160"/>
      <c r="E26" s="161" t="s">
        <v>414</v>
      </c>
    </row>
    <row r="27" spans="1:5" ht="24.75" thickBot="1" x14ac:dyDescent="0.3">
      <c r="A27" s="133" t="s">
        <v>456</v>
      </c>
      <c r="B27" s="134" t="s">
        <v>3</v>
      </c>
      <c r="C27" s="135" t="s">
        <v>11</v>
      </c>
      <c r="D27" s="135" t="s">
        <v>479</v>
      </c>
      <c r="E27" s="135" t="s">
        <v>457</v>
      </c>
    </row>
    <row r="28" spans="1:5" ht="15" customHeight="1" x14ac:dyDescent="0.3">
      <c r="A28" s="162" t="s">
        <v>458</v>
      </c>
      <c r="B28" s="163" t="s">
        <v>459</v>
      </c>
      <c r="C28" s="146">
        <v>31838.7</v>
      </c>
      <c r="D28" s="146">
        <v>0</v>
      </c>
      <c r="E28" s="164">
        <f>C28+D28</f>
        <v>31838.7</v>
      </c>
    </row>
    <row r="29" spans="1:5" ht="15" customHeight="1" x14ac:dyDescent="0.25">
      <c r="A29" s="165" t="s">
        <v>460</v>
      </c>
      <c r="B29" s="141" t="s">
        <v>459</v>
      </c>
      <c r="C29" s="142">
        <v>294261.07</v>
      </c>
      <c r="D29" s="146">
        <v>0</v>
      </c>
      <c r="E29" s="164">
        <f t="shared" ref="E29:E44" si="1">C29+D29</f>
        <v>294261.07</v>
      </c>
    </row>
    <row r="30" spans="1:5" ht="15" customHeight="1" x14ac:dyDescent="0.25">
      <c r="A30" s="165" t="s">
        <v>461</v>
      </c>
      <c r="B30" s="141" t="s">
        <v>462</v>
      </c>
      <c r="C30" s="142">
        <v>190922.78</v>
      </c>
      <c r="D30" s="146">
        <v>0</v>
      </c>
      <c r="E30" s="164">
        <f>SUM(C30:D30)</f>
        <v>190922.78</v>
      </c>
    </row>
    <row r="31" spans="1:5" ht="15" customHeight="1" x14ac:dyDescent="0.25">
      <c r="A31" s="165" t="s">
        <v>463</v>
      </c>
      <c r="B31" s="141" t="s">
        <v>459</v>
      </c>
      <c r="C31" s="142">
        <v>1052060.3</v>
      </c>
      <c r="D31" s="146">
        <v>0</v>
      </c>
      <c r="E31" s="164">
        <f t="shared" si="1"/>
        <v>1052060.3</v>
      </c>
    </row>
    <row r="32" spans="1:5" ht="15" customHeight="1" x14ac:dyDescent="0.25">
      <c r="A32" s="165" t="s">
        <v>464</v>
      </c>
      <c r="B32" s="141" t="s">
        <v>459</v>
      </c>
      <c r="C32" s="142">
        <v>848632.12000000011</v>
      </c>
      <c r="D32" s="146">
        <v>0</v>
      </c>
      <c r="E32" s="164">
        <f t="shared" si="1"/>
        <v>848632.12000000011</v>
      </c>
    </row>
    <row r="33" spans="1:7" ht="15" customHeight="1" x14ac:dyDescent="0.25">
      <c r="A33" s="165" t="s">
        <v>465</v>
      </c>
      <c r="B33" s="141" t="s">
        <v>459</v>
      </c>
      <c r="C33" s="142">
        <v>4689272.87</v>
      </c>
      <c r="D33" s="146">
        <v>0</v>
      </c>
      <c r="E33" s="164">
        <f>C33+D33</f>
        <v>4689272.87</v>
      </c>
    </row>
    <row r="34" spans="1:7" ht="15" customHeight="1" x14ac:dyDescent="0.3">
      <c r="A34" s="165" t="s">
        <v>466</v>
      </c>
      <c r="B34" s="141" t="s">
        <v>462</v>
      </c>
      <c r="C34" s="142">
        <v>821242.94000000018</v>
      </c>
      <c r="D34" s="146">
        <v>0</v>
      </c>
      <c r="E34" s="164">
        <f t="shared" si="1"/>
        <v>821242.94000000018</v>
      </c>
    </row>
    <row r="35" spans="1:7" ht="15" customHeight="1" x14ac:dyDescent="0.25">
      <c r="A35" s="165" t="s">
        <v>467</v>
      </c>
      <c r="B35" s="141" t="s">
        <v>459</v>
      </c>
      <c r="C35" s="142">
        <v>169919</v>
      </c>
      <c r="D35" s="146">
        <v>0</v>
      </c>
      <c r="E35" s="164">
        <f t="shared" si="1"/>
        <v>169919</v>
      </c>
    </row>
    <row r="36" spans="1:7" ht="15" customHeight="1" x14ac:dyDescent="0.25">
      <c r="A36" s="165" t="s">
        <v>468</v>
      </c>
      <c r="B36" s="141" t="s">
        <v>462</v>
      </c>
      <c r="C36" s="142">
        <v>805889.05</v>
      </c>
      <c r="D36" s="146">
        <v>0</v>
      </c>
      <c r="E36" s="164">
        <f t="shared" si="1"/>
        <v>805889.05</v>
      </c>
    </row>
    <row r="37" spans="1:7" ht="15" customHeight="1" x14ac:dyDescent="0.25">
      <c r="A37" s="165" t="s">
        <v>469</v>
      </c>
      <c r="B37" s="141" t="s">
        <v>470</v>
      </c>
      <c r="C37" s="142">
        <v>0</v>
      </c>
      <c r="D37" s="146">
        <v>0</v>
      </c>
      <c r="E37" s="164">
        <f t="shared" si="1"/>
        <v>0</v>
      </c>
    </row>
    <row r="38" spans="1:7" ht="15" customHeight="1" x14ac:dyDescent="0.25">
      <c r="A38" s="165" t="s">
        <v>471</v>
      </c>
      <c r="B38" s="141" t="s">
        <v>462</v>
      </c>
      <c r="C38" s="142">
        <v>1241789.2200000002</v>
      </c>
      <c r="D38" s="146">
        <v>0</v>
      </c>
      <c r="E38" s="164">
        <f t="shared" si="1"/>
        <v>1241789.2200000002</v>
      </c>
    </row>
    <row r="39" spans="1:7" ht="15" customHeight="1" x14ac:dyDescent="0.25">
      <c r="A39" s="165" t="s">
        <v>472</v>
      </c>
      <c r="B39" s="141" t="s">
        <v>462</v>
      </c>
      <c r="C39" s="142">
        <v>15500</v>
      </c>
      <c r="D39" s="146">
        <v>0</v>
      </c>
      <c r="E39" s="164">
        <f t="shared" si="1"/>
        <v>15500</v>
      </c>
    </row>
    <row r="40" spans="1:7" ht="15" customHeight="1" x14ac:dyDescent="0.25">
      <c r="A40" s="165" t="s">
        <v>473</v>
      </c>
      <c r="B40" s="141" t="s">
        <v>459</v>
      </c>
      <c r="C40" s="142">
        <v>11008.82</v>
      </c>
      <c r="D40" s="146">
        <v>0</v>
      </c>
      <c r="E40" s="164">
        <f t="shared" si="1"/>
        <v>11008.82</v>
      </c>
    </row>
    <row r="41" spans="1:7" ht="15" customHeight="1" x14ac:dyDescent="0.25">
      <c r="A41" s="165" t="s">
        <v>474</v>
      </c>
      <c r="B41" s="141" t="s">
        <v>462</v>
      </c>
      <c r="C41" s="142">
        <v>166413.18</v>
      </c>
      <c r="D41" s="146">
        <v>0</v>
      </c>
      <c r="E41" s="164">
        <f>C41+D41</f>
        <v>166413.18</v>
      </c>
    </row>
    <row r="42" spans="1:7" ht="15" customHeight="1" x14ac:dyDescent="0.25">
      <c r="A42" s="165" t="s">
        <v>475</v>
      </c>
      <c r="B42" s="141" t="s">
        <v>462</v>
      </c>
      <c r="C42" s="142">
        <v>15293.36</v>
      </c>
      <c r="D42" s="146">
        <v>0</v>
      </c>
      <c r="E42" s="164">
        <f t="shared" si="1"/>
        <v>15293.36</v>
      </c>
    </row>
    <row r="43" spans="1:7" ht="15" customHeight="1" x14ac:dyDescent="0.25">
      <c r="A43" s="165" t="s">
        <v>476</v>
      </c>
      <c r="B43" s="141" t="s">
        <v>462</v>
      </c>
      <c r="C43" s="142">
        <v>86065.55</v>
      </c>
      <c r="D43" s="146">
        <v>0</v>
      </c>
      <c r="E43" s="164">
        <f t="shared" si="1"/>
        <v>86065.55</v>
      </c>
    </row>
    <row r="44" spans="1:7" ht="15" customHeight="1" thickBot="1" x14ac:dyDescent="0.3">
      <c r="A44" s="165" t="s">
        <v>477</v>
      </c>
      <c r="B44" s="141" t="s">
        <v>462</v>
      </c>
      <c r="C44" s="142">
        <v>5314.15</v>
      </c>
      <c r="D44" s="146">
        <v>0</v>
      </c>
      <c r="E44" s="164">
        <f t="shared" si="1"/>
        <v>5314.15</v>
      </c>
    </row>
    <row r="45" spans="1:7" ht="15" customHeight="1" thickBot="1" x14ac:dyDescent="0.3">
      <c r="A45" s="166" t="s">
        <v>478</v>
      </c>
      <c r="B45" s="157"/>
      <c r="C45" s="158">
        <f>C28+C29+C31+C32+C33+C34+C35+C36+C37+C38+C39+C40+C41+C42+C43+C44+C30</f>
        <v>10445423.110000001</v>
      </c>
      <c r="D45" s="158">
        <f>SUM(D28:D44)</f>
        <v>0</v>
      </c>
      <c r="E45" s="159">
        <f>SUM(E28:E44)</f>
        <v>10445423.110000001</v>
      </c>
      <c r="G45" s="145"/>
    </row>
    <row r="46" spans="1:7" x14ac:dyDescent="0.25">
      <c r="C46" s="145"/>
      <c r="E46" s="145"/>
    </row>
    <row r="47" spans="1:7" x14ac:dyDescent="0.25">
      <c r="C47" s="145"/>
    </row>
    <row r="48" spans="1:7" x14ac:dyDescent="0.25">
      <c r="C48" s="145"/>
    </row>
  </sheetData>
  <mergeCells count="3">
    <mergeCell ref="C1:F1"/>
    <mergeCell ref="A2:B2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92604</vt:lpstr>
      <vt:lpstr>Bilance P a V</vt:lpstr>
      <vt:lpstr>'92604'!Oblast_tisku</vt:lpstr>
      <vt:lpstr>'Bilance P a V'!Oblast_tisku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2018-04-19T08:21:16Z</cp:lastPrinted>
  <dcterms:created xsi:type="dcterms:W3CDTF">2017-11-29T07:03:19Z</dcterms:created>
  <dcterms:modified xsi:type="dcterms:W3CDTF">2018-05-14T10:24:29Z</dcterms:modified>
</cp:coreProperties>
</file>