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65" yWindow="75" windowWidth="12420" windowHeight="6825"/>
  </bookViews>
  <sheets>
    <sheet name="POK 2017 - úč. 909" sheetId="1" r:id="rId1"/>
    <sheet name="POK - 2017" sheetId="2" r:id="rId2"/>
  </sheets>
  <calcPr calcId="145621"/>
</workbook>
</file>

<file path=xl/calcChain.xml><?xml version="1.0" encoding="utf-8"?>
<calcChain xmlns="http://schemas.openxmlformats.org/spreadsheetml/2006/main">
  <c r="O19" i="2" l="1"/>
  <c r="N19" i="2"/>
  <c r="M19" i="2"/>
  <c r="L19" i="2"/>
  <c r="K19" i="2"/>
  <c r="J19" i="2"/>
  <c r="G18" i="2"/>
  <c r="E18" i="2"/>
  <c r="E17" i="2"/>
  <c r="G17" i="2" s="1"/>
  <c r="G16" i="2"/>
  <c r="E16" i="2"/>
  <c r="A16" i="2"/>
  <c r="E15" i="2"/>
  <c r="G15" i="2" s="1"/>
  <c r="A15" i="2"/>
  <c r="E14" i="2"/>
  <c r="G14" i="2" s="1"/>
  <c r="G13" i="2"/>
  <c r="E13" i="2"/>
  <c r="E12" i="2"/>
  <c r="G12" i="2" s="1"/>
  <c r="E11" i="2"/>
  <c r="G11" i="2" s="1"/>
  <c r="A11" i="2"/>
  <c r="A12" i="2" s="1"/>
  <c r="A13" i="2" s="1"/>
  <c r="E10" i="2"/>
  <c r="G10" i="2" s="1"/>
  <c r="A10" i="2"/>
  <c r="G9" i="2"/>
  <c r="E9" i="2"/>
  <c r="A9" i="2"/>
  <c r="E8" i="2"/>
  <c r="E19" i="2" s="1"/>
  <c r="G8" i="2" l="1"/>
  <c r="G19" i="2" s="1"/>
  <c r="G27" i="1"/>
  <c r="K22" i="1" l="1"/>
  <c r="K18" i="1" l="1"/>
  <c r="K19" i="1"/>
  <c r="K20" i="1"/>
  <c r="K21" i="1"/>
  <c r="K23" i="1"/>
  <c r="K24" i="1"/>
  <c r="K25" i="1"/>
  <c r="K26" i="1"/>
  <c r="K17" i="1"/>
  <c r="I27" i="1"/>
</calcChain>
</file>

<file path=xl/sharedStrings.xml><?xml version="1.0" encoding="utf-8"?>
<sst xmlns="http://schemas.openxmlformats.org/spreadsheetml/2006/main" count="97" uniqueCount="73">
  <si>
    <t>Č.</t>
  </si>
  <si>
    <t>SUMARIZACE PŘEHLEDŮ</t>
  </si>
  <si>
    <t>inventarizacemi ověřených skutečných stavů majetku předaného k hospodaření</t>
  </si>
  <si>
    <t>Název majetku</t>
  </si>
  <si>
    <t>SÚ</t>
  </si>
  <si>
    <t>AÚ</t>
  </si>
  <si>
    <t>Inventura</t>
  </si>
  <si>
    <t>Skutečný stav v Kč</t>
  </si>
  <si>
    <t>Účetní stav v Kč</t>
  </si>
  <si>
    <t>Rozdíl</t>
  </si>
  <si>
    <t>celkem</t>
  </si>
  <si>
    <t>D</t>
  </si>
  <si>
    <t>Software</t>
  </si>
  <si>
    <t>DDNM</t>
  </si>
  <si>
    <t>Ostatní DNM</t>
  </si>
  <si>
    <t>Stavby</t>
  </si>
  <si>
    <t>DDHM</t>
  </si>
  <si>
    <t>Ostatní DHM</t>
  </si>
  <si>
    <t>Pozemky</t>
  </si>
  <si>
    <t>Liberecký kraj</t>
  </si>
  <si>
    <t>Termín provedení inventarizace:</t>
  </si>
  <si>
    <t>Počet stran příloh:</t>
  </si>
  <si>
    <t>Období:</t>
  </si>
  <si>
    <t>Inventarizační rozdíly byly proúčtovány v souladu se zřizovací listinou a vnitřními předpisy kraje:</t>
  </si>
  <si>
    <t>Vyjádření odvětvového odboru k vzniklým inventarizačním rozdílům:</t>
  </si>
  <si>
    <t>Jména a podpisy zaměstnanců provádějících sumarizaci:</t>
  </si>
  <si>
    <t>113</t>
  </si>
  <si>
    <t>DHM určený k prodeji</t>
  </si>
  <si>
    <t>předseda HIK</t>
  </si>
  <si>
    <r>
      <rPr>
        <u/>
        <sz val="10"/>
        <color theme="1"/>
        <rFont val="Times New Roman"/>
        <family val="1"/>
        <charset val="238"/>
      </rPr>
      <t>Příloha:</t>
    </r>
    <r>
      <rPr>
        <sz val="10"/>
        <color theme="1"/>
        <rFont val="Times New Roman"/>
        <family val="1"/>
        <charset val="238"/>
      </rPr>
      <t xml:space="preserve"> Přehledy inventarizacemi ověřených skutečných stavů majetku svěřeného do správy podle jednotlivých resortů kraje</t>
    </r>
  </si>
  <si>
    <t>U Jezu 642/2a, 461 80  Liberec 2</t>
  </si>
  <si>
    <t>Samostatné hmotné movité věci a soubory hmotných movitých věcí</t>
  </si>
  <si>
    <t>Kulturní předměty</t>
  </si>
  <si>
    <t>__________________________________</t>
  </si>
  <si>
    <t>Příloha č. 2/1</t>
  </si>
  <si>
    <t>příspěvkovým organizacím ke dni 31.12.2017 za Liberecký kraj</t>
  </si>
  <si>
    <t>Datum vyhotovení sumarizačního zápisu: 6.2. 2018</t>
  </si>
  <si>
    <t>Ing. Jana Štancíková</t>
  </si>
  <si>
    <t>Příloha č. 2/2</t>
  </si>
  <si>
    <t>PŘEHLED</t>
  </si>
  <si>
    <t>inventarizacemi ověřených skutečných stavů majetku předaného k hospodaření příspěvkovým organizacím ke dni 31. 12. 2017</t>
  </si>
  <si>
    <t>Č. řádku</t>
  </si>
  <si>
    <t>Text</t>
  </si>
  <si>
    <t>CELKEM POK  skutečný stav</t>
  </si>
  <si>
    <t>CELKEM POK  účetní stav</t>
  </si>
  <si>
    <t>ROZDÍL</t>
  </si>
  <si>
    <t>Sociální věci skutečný stav</t>
  </si>
  <si>
    <t>Doprava  skutečný stav</t>
  </si>
  <si>
    <t>Kultura  skutečný stav</t>
  </si>
  <si>
    <t>Životní prostředí skutečný stav</t>
  </si>
  <si>
    <t>Zdravotnictví  skutečný stav</t>
  </si>
  <si>
    <t xml:space="preserve">Školství  skutečný stav </t>
  </si>
  <si>
    <t>013</t>
  </si>
  <si>
    <t>F/D</t>
  </si>
  <si>
    <t>018</t>
  </si>
  <si>
    <t>Drobný dlouhodobý nehmotný majetek</t>
  </si>
  <si>
    <t>019</t>
  </si>
  <si>
    <t>Ostatní dlouhodobý nehmotný majetek</t>
  </si>
  <si>
    <t>021</t>
  </si>
  <si>
    <t>022</t>
  </si>
  <si>
    <t>Samostatné  hmotné movité věci  a soubory hmotných movitých věcí</t>
  </si>
  <si>
    <t>025</t>
  </si>
  <si>
    <t>Pěstitelské celky</t>
  </si>
  <si>
    <t>028</t>
  </si>
  <si>
    <t>Drobný dlouhodobý hmotný majetek</t>
  </si>
  <si>
    <t>029</t>
  </si>
  <si>
    <t>Ostatní dlouhodobý hmotný majetek</t>
  </si>
  <si>
    <t>031</t>
  </si>
  <si>
    <t xml:space="preserve">Pozemky </t>
  </si>
  <si>
    <t>032</t>
  </si>
  <si>
    <t>036</t>
  </si>
  <si>
    <t xml:space="preserve">Dlouhodobý hmotný majetek určený k prodeji </t>
  </si>
  <si>
    <t>Celkem Kč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</si>
</sst>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u/>
      <sz val="10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0"/>
      <name val="Arial"/>
      <charset val="238"/>
    </font>
    <font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9"/>
      <name val="Times New Roman"/>
      <family val="1"/>
      <charset val="238"/>
    </font>
    <font>
      <sz val="9"/>
      <name val="Times New Roman"/>
      <family val="1"/>
      <charset val="238"/>
    </font>
    <font>
      <b/>
      <sz val="10"/>
      <color theme="1"/>
      <name val="Arial"/>
      <family val="2"/>
      <charset val="238"/>
    </font>
    <font>
      <b/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</borders>
  <cellStyleXfs count="2">
    <xf numFmtId="0" fontId="0" fillId="0" borderId="0"/>
    <xf numFmtId="0" fontId="9" fillId="0" borderId="0"/>
  </cellStyleXfs>
  <cellXfs count="82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4" fontId="2" fillId="0" borderId="3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4" fontId="1" fillId="0" borderId="0" xfId="0" applyNumberFormat="1" applyFont="1" applyAlignment="1">
      <alignment vertical="center"/>
    </xf>
    <xf numFmtId="0" fontId="10" fillId="0" borderId="0" xfId="1" applyFont="1"/>
    <xf numFmtId="0" fontId="9" fillId="0" borderId="0" xfId="1"/>
    <xf numFmtId="0" fontId="10" fillId="0" borderId="3" xfId="1" applyFont="1" applyBorder="1" applyAlignment="1">
      <alignment horizontal="center" vertical="center"/>
    </xf>
    <xf numFmtId="49" fontId="10" fillId="0" borderId="3" xfId="1" applyNumberFormat="1" applyFont="1" applyBorder="1" applyAlignment="1">
      <alignment horizontal="center" vertical="center"/>
    </xf>
    <xf numFmtId="0" fontId="10" fillId="2" borderId="3" xfId="1" applyFont="1" applyFill="1" applyBorder="1" applyAlignment="1">
      <alignment horizontal="center" vertical="center"/>
    </xf>
    <xf numFmtId="0" fontId="10" fillId="0" borderId="3" xfId="1" applyFont="1" applyBorder="1" applyAlignment="1">
      <alignment vertical="center"/>
    </xf>
    <xf numFmtId="4" fontId="10" fillId="0" borderId="3" xfId="1" applyNumberFormat="1" applyFont="1" applyBorder="1" applyAlignment="1">
      <alignment horizontal="right"/>
    </xf>
    <xf numFmtId="4" fontId="14" fillId="0" borderId="3" xfId="1" applyNumberFormat="1" applyFont="1" applyFill="1" applyBorder="1" applyAlignment="1">
      <alignment vertical="center"/>
    </xf>
    <xf numFmtId="4" fontId="14" fillId="0" borderId="3" xfId="1" applyNumberFormat="1" applyFont="1" applyBorder="1" applyAlignment="1">
      <alignment vertical="center"/>
    </xf>
    <xf numFmtId="4" fontId="9" fillId="0" borderId="0" xfId="1" applyNumberFormat="1"/>
    <xf numFmtId="0" fontId="10" fillId="0" borderId="1" xfId="1" applyFont="1" applyBorder="1" applyAlignment="1">
      <alignment horizontal="center" vertical="center"/>
    </xf>
    <xf numFmtId="49" fontId="10" fillId="0" borderId="1" xfId="1" applyNumberFormat="1" applyFont="1" applyBorder="1" applyAlignment="1">
      <alignment horizontal="center" vertical="center"/>
    </xf>
    <xf numFmtId="0" fontId="10" fillId="0" borderId="1" xfId="1" applyFont="1" applyBorder="1" applyAlignment="1">
      <alignment vertical="center" wrapText="1"/>
    </xf>
    <xf numFmtId="4" fontId="10" fillId="0" borderId="1" xfId="1" applyNumberFormat="1" applyFont="1" applyBorder="1" applyAlignment="1">
      <alignment horizontal="right"/>
    </xf>
    <xf numFmtId="4" fontId="14" fillId="0" borderId="1" xfId="1" applyNumberFormat="1" applyFont="1" applyFill="1" applyBorder="1" applyAlignment="1">
      <alignment vertical="center"/>
    </xf>
    <xf numFmtId="4" fontId="14" fillId="0" borderId="1" xfId="1" applyNumberFormat="1" applyFont="1" applyBorder="1" applyAlignment="1">
      <alignment vertical="center"/>
    </xf>
    <xf numFmtId="49" fontId="10" fillId="0" borderId="1" xfId="1" applyNumberFormat="1" applyFont="1" applyBorder="1" applyAlignment="1">
      <alignment horizontal="center" vertical="center" wrapText="1"/>
    </xf>
    <xf numFmtId="4" fontId="10" fillId="0" borderId="1" xfId="1" applyNumberFormat="1" applyFont="1" applyFill="1" applyBorder="1" applyAlignment="1">
      <alignment horizontal="right"/>
    </xf>
    <xf numFmtId="0" fontId="9" fillId="0" borderId="0" xfId="1" applyFill="1"/>
    <xf numFmtId="0" fontId="9" fillId="0" borderId="0" xfId="1" applyBorder="1" applyAlignment="1">
      <alignment horizont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" fontId="2" fillId="0" borderId="4" xfId="0" applyNumberFormat="1" applyFont="1" applyBorder="1" applyAlignment="1">
      <alignment horizontal="center" vertical="center"/>
    </xf>
    <xf numFmtId="4" fontId="2" fillId="0" borderId="6" xfId="0" applyNumberFormat="1" applyFont="1" applyBorder="1" applyAlignment="1">
      <alignment horizontal="center" vertical="center"/>
    </xf>
    <xf numFmtId="4" fontId="3" fillId="0" borderId="4" xfId="0" applyNumberFormat="1" applyFont="1" applyBorder="1" applyAlignment="1">
      <alignment horizontal="center" vertical="center"/>
    </xf>
    <xf numFmtId="4" fontId="3" fillId="0" borderId="6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4" fontId="2" fillId="0" borderId="7" xfId="0" applyNumberFormat="1" applyFont="1" applyBorder="1" applyAlignment="1">
      <alignment horizontal="center" vertical="center"/>
    </xf>
    <xf numFmtId="4" fontId="2" fillId="0" borderId="8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indent="4"/>
    </xf>
    <xf numFmtId="0" fontId="2" fillId="0" borderId="5" xfId="0" applyFont="1" applyBorder="1" applyAlignment="1">
      <alignment horizontal="left" vertical="center" indent="4"/>
    </xf>
    <xf numFmtId="0" fontId="2" fillId="0" borderId="6" xfId="0" applyFont="1" applyBorder="1" applyAlignment="1">
      <alignment horizontal="left" vertical="center" indent="4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4" fontId="10" fillId="0" borderId="3" xfId="1" applyNumberFormat="1" applyFont="1" applyBorder="1" applyAlignment="1">
      <alignment horizontal="right" vertical="center" indent="1"/>
    </xf>
    <xf numFmtId="0" fontId="11" fillId="0" borderId="0" xfId="1" applyFont="1" applyAlignment="1">
      <alignment horizontal="center"/>
    </xf>
    <xf numFmtId="0" fontId="12" fillId="0" borderId="1" xfId="1" applyFont="1" applyBorder="1" applyAlignment="1">
      <alignment horizontal="center" vertical="center" wrapText="1"/>
    </xf>
    <xf numFmtId="0" fontId="12" fillId="0" borderId="2" xfId="1" applyFont="1" applyBorder="1" applyAlignment="1">
      <alignment horizontal="center" vertical="center" wrapText="1"/>
    </xf>
    <xf numFmtId="0" fontId="12" fillId="0" borderId="1" xfId="1" applyFont="1" applyFill="1" applyBorder="1" applyAlignment="1">
      <alignment horizontal="center" vertical="center" wrapText="1"/>
    </xf>
    <xf numFmtId="0" fontId="12" fillId="0" borderId="2" xfId="1" applyFont="1" applyFill="1" applyBorder="1" applyAlignment="1">
      <alignment horizontal="center" vertical="center" wrapText="1"/>
    </xf>
    <xf numFmtId="0" fontId="12" fillId="0" borderId="1" xfId="1" applyFont="1" applyBorder="1" applyAlignment="1">
      <alignment horizontal="center" vertical="center"/>
    </xf>
    <xf numFmtId="0" fontId="12" fillId="0" borderId="2" xfId="1" applyFont="1" applyBorder="1" applyAlignment="1">
      <alignment horizontal="center" vertical="center"/>
    </xf>
    <xf numFmtId="0" fontId="13" fillId="0" borderId="1" xfId="1" applyFont="1" applyFill="1" applyBorder="1" applyAlignment="1">
      <alignment horizontal="center" vertical="center" wrapText="1"/>
    </xf>
    <xf numFmtId="0" fontId="13" fillId="0" borderId="2" xfId="1" applyFont="1" applyFill="1" applyBorder="1" applyAlignment="1">
      <alignment horizontal="center" vertical="center" wrapText="1"/>
    </xf>
    <xf numFmtId="0" fontId="13" fillId="2" borderId="1" xfId="1" applyFont="1" applyFill="1" applyBorder="1" applyAlignment="1">
      <alignment horizontal="center" vertical="center" wrapText="1"/>
    </xf>
    <xf numFmtId="0" fontId="13" fillId="2" borderId="2" xfId="1" applyFont="1" applyFill="1" applyBorder="1" applyAlignment="1">
      <alignment horizontal="center" vertical="center" wrapText="1"/>
    </xf>
    <xf numFmtId="0" fontId="9" fillId="0" borderId="2" xfId="1" applyFill="1" applyBorder="1" applyAlignment="1">
      <alignment horizontal="center" vertical="center" wrapText="1"/>
    </xf>
    <xf numFmtId="4" fontId="10" fillId="0" borderId="1" xfId="1" applyNumberFormat="1" applyFont="1" applyBorder="1" applyAlignment="1">
      <alignment horizontal="right" vertical="center" indent="1"/>
    </xf>
    <xf numFmtId="4" fontId="10" fillId="0" borderId="1" xfId="1" applyNumberFormat="1" applyFont="1" applyFill="1" applyBorder="1" applyAlignment="1">
      <alignment horizontal="right" vertical="center" indent="1"/>
    </xf>
    <xf numFmtId="0" fontId="12" fillId="0" borderId="3" xfId="1" applyFont="1" applyBorder="1" applyAlignment="1">
      <alignment horizontal="left" vertical="center" indent="1"/>
    </xf>
    <xf numFmtId="0" fontId="15" fillId="0" borderId="0" xfId="0" applyFont="1" applyAlignment="1">
      <alignment horizontal="right" vertical="center"/>
    </xf>
    <xf numFmtId="0" fontId="16" fillId="0" borderId="0" xfId="1" applyFont="1" applyAlignment="1">
      <alignment horizontal="right"/>
    </xf>
  </cellXfs>
  <cellStyles count="2">
    <cellStyle name="Normální" xfId="0" builtinId="0"/>
    <cellStyle name="Normální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7"/>
  <sheetViews>
    <sheetView tabSelected="1" zoomScale="110" zoomScaleNormal="110" workbookViewId="0">
      <selection activeCell="N10" sqref="N10"/>
    </sheetView>
  </sheetViews>
  <sheetFormatPr defaultColWidth="8.7109375" defaultRowHeight="12.75" x14ac:dyDescent="0.25"/>
  <cols>
    <col min="1" max="1" width="6.140625" style="1" customWidth="1"/>
    <col min="2" max="2" width="8.7109375" style="1"/>
    <col min="3" max="3" width="16.140625" style="1" customWidth="1"/>
    <col min="4" max="4" width="8" style="1" customWidth="1"/>
    <col min="5" max="5" width="7.5703125" style="1" customWidth="1"/>
    <col min="6" max="6" width="9.140625" style="1" customWidth="1"/>
    <col min="7" max="12" width="8.7109375" style="1"/>
    <col min="13" max="13" width="16.5703125" style="1" bestFit="1" customWidth="1"/>
    <col min="14" max="14" width="15.5703125" style="1" bestFit="1" customWidth="1"/>
    <col min="15" max="15" width="14" style="1" bestFit="1" customWidth="1"/>
    <col min="16" max="16" width="12.85546875" style="1" bestFit="1" customWidth="1"/>
    <col min="17" max="17" width="14" style="1" bestFit="1" customWidth="1"/>
    <col min="18" max="18" width="16.5703125" style="1" bestFit="1" customWidth="1"/>
    <col min="19" max="19" width="15.5703125" style="1" bestFit="1" customWidth="1"/>
    <col min="20" max="20" width="16.5703125" style="1" bestFit="1" customWidth="1"/>
    <col min="21" max="16384" width="8.7109375" style="1"/>
  </cols>
  <sheetData>
    <row r="1" spans="1:14" s="3" customFormat="1" x14ac:dyDescent="0.25">
      <c r="A1" s="4"/>
      <c r="B1" s="4"/>
      <c r="C1" s="4"/>
      <c r="D1" s="4"/>
      <c r="E1" s="4"/>
      <c r="F1" s="4"/>
      <c r="G1" s="4"/>
      <c r="H1" s="4"/>
      <c r="I1" s="4"/>
      <c r="J1" s="4"/>
      <c r="K1" s="80" t="s">
        <v>34</v>
      </c>
      <c r="L1" s="4"/>
    </row>
    <row r="2" spans="1:14" ht="15.75" x14ac:dyDescent="0.25">
      <c r="A2" s="60" t="s">
        <v>1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4"/>
    </row>
    <row r="3" spans="1:14" ht="15.75" x14ac:dyDescent="0.25">
      <c r="A3" s="60" t="s">
        <v>2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4"/>
    </row>
    <row r="4" spans="1:14" ht="15.75" x14ac:dyDescent="0.25">
      <c r="A4" s="60" t="s">
        <v>35</v>
      </c>
      <c r="B4" s="61"/>
      <c r="C4" s="61"/>
      <c r="D4" s="61"/>
      <c r="E4" s="61"/>
      <c r="F4" s="61"/>
      <c r="G4" s="61"/>
      <c r="H4" s="61"/>
      <c r="I4" s="61"/>
      <c r="J4" s="61"/>
      <c r="K4" s="61"/>
      <c r="L4" s="4"/>
    </row>
    <row r="5" spans="1:14" x14ac:dyDescent="0.25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4"/>
    </row>
    <row r="6" spans="1:14" x14ac:dyDescent="0.25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4"/>
    </row>
    <row r="7" spans="1:14" x14ac:dyDescent="0.25">
      <c r="A7" s="5"/>
      <c r="B7" s="6"/>
      <c r="C7" s="6"/>
      <c r="D7" s="6"/>
      <c r="E7" s="6"/>
      <c r="F7" s="6"/>
      <c r="G7" s="6"/>
      <c r="H7" s="6"/>
      <c r="I7" s="6"/>
      <c r="J7" s="6"/>
      <c r="K7" s="6"/>
      <c r="L7" s="4"/>
    </row>
    <row r="8" spans="1:14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</row>
    <row r="9" spans="1:14" ht="15" x14ac:dyDescent="0.25">
      <c r="A9" s="38" t="s">
        <v>19</v>
      </c>
      <c r="B9" s="39"/>
      <c r="C9" s="4"/>
      <c r="D9" s="4"/>
      <c r="E9" s="4"/>
      <c r="F9" s="4"/>
      <c r="G9" s="38" t="s">
        <v>21</v>
      </c>
      <c r="H9" s="39"/>
      <c r="I9" s="7">
        <v>1</v>
      </c>
      <c r="J9" s="4"/>
      <c r="K9" s="4"/>
      <c r="L9" s="4"/>
    </row>
    <row r="10" spans="1:14" ht="15" x14ac:dyDescent="0.25">
      <c r="A10" s="38" t="s">
        <v>30</v>
      </c>
      <c r="B10" s="39"/>
      <c r="C10" s="39"/>
      <c r="D10" s="4"/>
      <c r="E10" s="4"/>
      <c r="F10" s="4"/>
      <c r="G10" s="4" t="s">
        <v>22</v>
      </c>
      <c r="H10" s="8"/>
      <c r="I10" s="9">
        <v>2017</v>
      </c>
      <c r="J10" s="4"/>
      <c r="K10" s="4"/>
      <c r="L10" s="4"/>
    </row>
    <row r="11" spans="1:14" x14ac:dyDescent="0.25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</row>
    <row r="12" spans="1:14" x14ac:dyDescent="0.2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</row>
    <row r="13" spans="1:14" x14ac:dyDescent="0.25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</row>
    <row r="14" spans="1:14" ht="14.25" x14ac:dyDescent="0.25">
      <c r="A14" s="4" t="s">
        <v>20</v>
      </c>
      <c r="B14" s="4"/>
      <c r="C14" s="4"/>
      <c r="D14" s="4"/>
      <c r="E14" s="4"/>
      <c r="F14" s="4"/>
      <c r="G14" s="4"/>
      <c r="H14" s="4"/>
      <c r="I14" s="4"/>
      <c r="J14" s="62">
        <v>43100</v>
      </c>
      <c r="K14" s="63"/>
      <c r="L14" s="4"/>
    </row>
    <row r="15" spans="1:14" x14ac:dyDescent="0.25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</row>
    <row r="16" spans="1:14" ht="13.5" thickBot="1" x14ac:dyDescent="0.3">
      <c r="A16" s="10" t="s">
        <v>0</v>
      </c>
      <c r="B16" s="59" t="s">
        <v>3</v>
      </c>
      <c r="C16" s="59"/>
      <c r="D16" s="10" t="s">
        <v>4</v>
      </c>
      <c r="E16" s="10" t="s">
        <v>5</v>
      </c>
      <c r="F16" s="10" t="s">
        <v>6</v>
      </c>
      <c r="G16" s="59" t="s">
        <v>7</v>
      </c>
      <c r="H16" s="59"/>
      <c r="I16" s="59" t="s">
        <v>8</v>
      </c>
      <c r="J16" s="59"/>
      <c r="K16" s="10" t="s">
        <v>9</v>
      </c>
      <c r="L16" s="4"/>
      <c r="N16" s="3"/>
    </row>
    <row r="17" spans="1:20" ht="13.5" thickTop="1" x14ac:dyDescent="0.25">
      <c r="A17" s="11">
        <v>1</v>
      </c>
      <c r="B17" s="52" t="s">
        <v>12</v>
      </c>
      <c r="C17" s="53"/>
      <c r="D17" s="11">
        <v>909</v>
      </c>
      <c r="E17" s="12" t="s">
        <v>26</v>
      </c>
      <c r="F17" s="11" t="s">
        <v>11</v>
      </c>
      <c r="G17" s="47">
        <v>26060872.949999999</v>
      </c>
      <c r="H17" s="48"/>
      <c r="I17" s="47">
        <v>26060872.949999999</v>
      </c>
      <c r="J17" s="48"/>
      <c r="K17" s="13">
        <f>G17-I17</f>
        <v>0</v>
      </c>
      <c r="L17" s="4"/>
      <c r="M17" s="17"/>
      <c r="N17" s="17"/>
      <c r="O17" s="17"/>
      <c r="P17" s="17"/>
      <c r="Q17" s="17"/>
      <c r="R17" s="17"/>
      <c r="S17" s="17"/>
      <c r="T17" s="17"/>
    </row>
    <row r="18" spans="1:20" x14ac:dyDescent="0.25">
      <c r="A18" s="14">
        <v>2</v>
      </c>
      <c r="B18" s="54" t="s">
        <v>13</v>
      </c>
      <c r="C18" s="55"/>
      <c r="D18" s="11">
        <v>909</v>
      </c>
      <c r="E18" s="14">
        <v>118</v>
      </c>
      <c r="F18" s="11" t="s">
        <v>11</v>
      </c>
      <c r="G18" s="42">
        <v>22224658.68</v>
      </c>
      <c r="H18" s="43"/>
      <c r="I18" s="42">
        <v>22224658.68</v>
      </c>
      <c r="J18" s="43"/>
      <c r="K18" s="13">
        <f t="shared" ref="K18:K26" si="0">G18-I18</f>
        <v>0</v>
      </c>
      <c r="L18" s="4"/>
      <c r="M18" s="17"/>
      <c r="N18" s="17"/>
      <c r="O18" s="17"/>
      <c r="P18" s="17"/>
      <c r="Q18" s="17"/>
      <c r="R18" s="17"/>
      <c r="S18" s="17"/>
      <c r="T18" s="17"/>
    </row>
    <row r="19" spans="1:20" x14ac:dyDescent="0.25">
      <c r="A19" s="14">
        <v>3</v>
      </c>
      <c r="B19" s="54" t="s">
        <v>14</v>
      </c>
      <c r="C19" s="55"/>
      <c r="D19" s="11">
        <v>909</v>
      </c>
      <c r="E19" s="14">
        <v>119</v>
      </c>
      <c r="F19" s="11" t="s">
        <v>11</v>
      </c>
      <c r="G19" s="42">
        <v>874202.28</v>
      </c>
      <c r="H19" s="43"/>
      <c r="I19" s="42">
        <v>874202.28</v>
      </c>
      <c r="J19" s="43"/>
      <c r="K19" s="13">
        <f t="shared" si="0"/>
        <v>0</v>
      </c>
      <c r="L19" s="4"/>
      <c r="M19" s="17"/>
      <c r="N19" s="17"/>
      <c r="O19" s="17"/>
      <c r="P19" s="17"/>
      <c r="Q19" s="17"/>
      <c r="R19" s="17"/>
      <c r="S19" s="17"/>
      <c r="T19" s="17"/>
    </row>
    <row r="20" spans="1:20" x14ac:dyDescent="0.25">
      <c r="A20" s="14">
        <v>4</v>
      </c>
      <c r="B20" s="54" t="s">
        <v>15</v>
      </c>
      <c r="C20" s="55"/>
      <c r="D20" s="11">
        <v>909</v>
      </c>
      <c r="E20" s="14">
        <v>121</v>
      </c>
      <c r="F20" s="11" t="s">
        <v>11</v>
      </c>
      <c r="G20" s="42">
        <v>14638786962.190001</v>
      </c>
      <c r="H20" s="43"/>
      <c r="I20" s="42">
        <v>14638786962.190001</v>
      </c>
      <c r="J20" s="43"/>
      <c r="K20" s="13">
        <f t="shared" si="0"/>
        <v>0</v>
      </c>
      <c r="L20" s="4"/>
      <c r="M20" s="17"/>
      <c r="N20" s="17"/>
      <c r="O20" s="17"/>
      <c r="P20" s="17"/>
      <c r="Q20" s="17"/>
      <c r="R20" s="17"/>
      <c r="S20" s="17"/>
      <c r="T20" s="17"/>
    </row>
    <row r="21" spans="1:20" ht="36" customHeight="1" x14ac:dyDescent="0.25">
      <c r="A21" s="14">
        <v>5</v>
      </c>
      <c r="B21" s="56" t="s">
        <v>31</v>
      </c>
      <c r="C21" s="57"/>
      <c r="D21" s="11">
        <v>909</v>
      </c>
      <c r="E21" s="14">
        <v>122</v>
      </c>
      <c r="F21" s="11" t="s">
        <v>11</v>
      </c>
      <c r="G21" s="42">
        <v>866490021.34000003</v>
      </c>
      <c r="H21" s="43"/>
      <c r="I21" s="42">
        <v>866490021.34000003</v>
      </c>
      <c r="J21" s="43"/>
      <c r="K21" s="13">
        <f t="shared" si="0"/>
        <v>0</v>
      </c>
      <c r="L21" s="4"/>
      <c r="M21" s="17"/>
      <c r="N21" s="17"/>
      <c r="O21" s="17"/>
      <c r="P21" s="17"/>
      <c r="Q21" s="17"/>
      <c r="R21" s="17"/>
      <c r="S21" s="17"/>
      <c r="T21" s="17"/>
    </row>
    <row r="22" spans="1:20" x14ac:dyDescent="0.25">
      <c r="A22" s="14">
        <v>6</v>
      </c>
      <c r="B22" s="54" t="s">
        <v>16</v>
      </c>
      <c r="C22" s="55"/>
      <c r="D22" s="11">
        <v>909</v>
      </c>
      <c r="E22" s="14">
        <v>128</v>
      </c>
      <c r="F22" s="11" t="s">
        <v>11</v>
      </c>
      <c r="G22" s="42">
        <v>836933438.38</v>
      </c>
      <c r="H22" s="43"/>
      <c r="I22" s="42">
        <v>836933438.38</v>
      </c>
      <c r="J22" s="43"/>
      <c r="K22" s="13">
        <f t="shared" si="0"/>
        <v>0</v>
      </c>
      <c r="L22" s="4"/>
      <c r="M22" s="17"/>
      <c r="N22" s="17"/>
      <c r="O22" s="17"/>
      <c r="P22" s="17"/>
      <c r="Q22" s="17"/>
      <c r="R22" s="17"/>
      <c r="S22" s="17"/>
      <c r="T22" s="17"/>
    </row>
    <row r="23" spans="1:20" x14ac:dyDescent="0.25">
      <c r="A23" s="14">
        <v>7</v>
      </c>
      <c r="B23" s="54" t="s">
        <v>17</v>
      </c>
      <c r="C23" s="55"/>
      <c r="D23" s="11">
        <v>909</v>
      </c>
      <c r="E23" s="14">
        <v>129</v>
      </c>
      <c r="F23" s="11" t="s">
        <v>11</v>
      </c>
      <c r="G23" s="42">
        <v>257329</v>
      </c>
      <c r="H23" s="43"/>
      <c r="I23" s="42">
        <v>257329</v>
      </c>
      <c r="J23" s="43"/>
      <c r="K23" s="13">
        <f t="shared" si="0"/>
        <v>0</v>
      </c>
      <c r="L23" s="4"/>
      <c r="M23" s="17"/>
      <c r="N23" s="17"/>
      <c r="O23" s="17"/>
      <c r="P23" s="17"/>
      <c r="Q23" s="17"/>
      <c r="R23" s="17"/>
      <c r="S23" s="17"/>
      <c r="T23" s="17"/>
    </row>
    <row r="24" spans="1:20" ht="13.15" customHeight="1" x14ac:dyDescent="0.25">
      <c r="A24" s="14">
        <v>8</v>
      </c>
      <c r="B24" s="54" t="s">
        <v>18</v>
      </c>
      <c r="C24" s="55"/>
      <c r="D24" s="11">
        <v>909</v>
      </c>
      <c r="E24" s="14">
        <v>131</v>
      </c>
      <c r="F24" s="11" t="s">
        <v>11</v>
      </c>
      <c r="G24" s="42">
        <v>1393653665.72</v>
      </c>
      <c r="H24" s="43"/>
      <c r="I24" s="42">
        <v>1393653665.72</v>
      </c>
      <c r="J24" s="43"/>
      <c r="K24" s="13">
        <f t="shared" si="0"/>
        <v>0</v>
      </c>
      <c r="L24" s="4"/>
      <c r="M24" s="17"/>
      <c r="N24" s="17"/>
      <c r="O24" s="17"/>
      <c r="P24" s="17"/>
      <c r="Q24" s="17"/>
      <c r="R24" s="17"/>
      <c r="S24" s="17"/>
      <c r="T24" s="17"/>
    </row>
    <row r="25" spans="1:20" x14ac:dyDescent="0.25">
      <c r="A25" s="14">
        <v>9</v>
      </c>
      <c r="B25" s="54" t="s">
        <v>32</v>
      </c>
      <c r="C25" s="55"/>
      <c r="D25" s="11">
        <v>909</v>
      </c>
      <c r="E25" s="14">
        <v>132</v>
      </c>
      <c r="F25" s="11" t="s">
        <v>11</v>
      </c>
      <c r="G25" s="42">
        <v>4181860</v>
      </c>
      <c r="H25" s="43"/>
      <c r="I25" s="42">
        <v>4181860</v>
      </c>
      <c r="J25" s="43"/>
      <c r="K25" s="13">
        <f t="shared" si="0"/>
        <v>0</v>
      </c>
      <c r="L25" s="4"/>
      <c r="M25" s="17"/>
      <c r="N25" s="17"/>
      <c r="O25" s="17"/>
      <c r="P25" s="17"/>
      <c r="Q25" s="17"/>
      <c r="R25" s="17"/>
      <c r="S25" s="17"/>
      <c r="T25" s="17"/>
    </row>
    <row r="26" spans="1:20" s="2" customFormat="1" ht="15" x14ac:dyDescent="0.25">
      <c r="A26" s="15">
        <v>10</v>
      </c>
      <c r="B26" s="54" t="s">
        <v>27</v>
      </c>
      <c r="C26" s="58"/>
      <c r="D26" s="11">
        <v>909</v>
      </c>
      <c r="E26" s="14">
        <v>136</v>
      </c>
      <c r="F26" s="14" t="s">
        <v>11</v>
      </c>
      <c r="G26" s="42">
        <v>17883300</v>
      </c>
      <c r="H26" s="46"/>
      <c r="I26" s="42">
        <v>17883300</v>
      </c>
      <c r="J26" s="46"/>
      <c r="K26" s="13">
        <f t="shared" si="0"/>
        <v>0</v>
      </c>
      <c r="L26" s="4"/>
      <c r="M26" s="17"/>
      <c r="N26" s="17"/>
      <c r="O26" s="17"/>
      <c r="P26" s="17"/>
      <c r="Q26" s="17"/>
      <c r="R26" s="17"/>
      <c r="S26" s="17"/>
      <c r="T26" s="17"/>
    </row>
    <row r="27" spans="1:20" x14ac:dyDescent="0.25">
      <c r="A27" s="49" t="s">
        <v>10</v>
      </c>
      <c r="B27" s="50"/>
      <c r="C27" s="50"/>
      <c r="D27" s="50"/>
      <c r="E27" s="50"/>
      <c r="F27" s="51"/>
      <c r="G27" s="44">
        <f>SUM(G17:H26)</f>
        <v>17807346310.540001</v>
      </c>
      <c r="H27" s="45"/>
      <c r="I27" s="44">
        <f>SUM(I17:J26)</f>
        <v>17807346310.540001</v>
      </c>
      <c r="J27" s="45"/>
      <c r="K27" s="16"/>
      <c r="L27" s="4"/>
      <c r="M27" s="17"/>
      <c r="N27" s="17"/>
      <c r="O27" s="17"/>
      <c r="P27" s="17"/>
      <c r="Q27" s="17"/>
      <c r="R27" s="17"/>
      <c r="S27" s="17"/>
      <c r="T27" s="17"/>
    </row>
    <row r="28" spans="1:20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</row>
    <row r="29" spans="1:20" x14ac:dyDescent="0.25">
      <c r="A29" s="4" t="s">
        <v>23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</row>
    <row r="30" spans="1:20" x14ac:dyDescent="0.25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</row>
    <row r="31" spans="1:20" x14ac:dyDescent="0.25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</row>
    <row r="32" spans="1:20" x14ac:dyDescent="0.2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</row>
    <row r="33" spans="1:12" x14ac:dyDescent="0.2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</row>
    <row r="34" spans="1:12" x14ac:dyDescent="0.25">
      <c r="A34" s="4" t="s">
        <v>24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</row>
    <row r="35" spans="1:12" x14ac:dyDescent="0.2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</row>
    <row r="36" spans="1:12" x14ac:dyDescent="0.2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</row>
    <row r="37" spans="1:12" x14ac:dyDescent="0.2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</row>
    <row r="38" spans="1:12" x14ac:dyDescent="0.2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</row>
    <row r="39" spans="1:12" x14ac:dyDescent="0.25">
      <c r="A39" s="4" t="s">
        <v>36</v>
      </c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</row>
    <row r="40" spans="1:12" x14ac:dyDescent="0.2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</row>
    <row r="41" spans="1:12" x14ac:dyDescent="0.25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</row>
    <row r="42" spans="1:12" x14ac:dyDescent="0.25">
      <c r="A42" s="4" t="s">
        <v>25</v>
      </c>
      <c r="B42" s="4"/>
      <c r="C42" s="4"/>
      <c r="D42" s="4"/>
      <c r="E42" s="4"/>
      <c r="F42" s="4"/>
      <c r="G42" s="4" t="s">
        <v>37</v>
      </c>
      <c r="H42" s="4"/>
      <c r="I42" s="4"/>
      <c r="J42" s="4"/>
      <c r="K42" s="4"/>
      <c r="L42" s="4"/>
    </row>
    <row r="43" spans="1:12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</row>
    <row r="44" spans="1:12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</row>
    <row r="45" spans="1:12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</row>
    <row r="46" spans="1:12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</row>
    <row r="47" spans="1:12" ht="15" x14ac:dyDescent="0.25">
      <c r="A47" s="4"/>
      <c r="B47" s="4"/>
      <c r="C47" s="4"/>
      <c r="D47" s="4"/>
      <c r="E47" s="4"/>
      <c r="F47" s="4"/>
      <c r="G47" s="38" t="s">
        <v>33</v>
      </c>
      <c r="H47" s="39"/>
      <c r="I47" s="39"/>
      <c r="J47" s="39"/>
      <c r="K47" s="4"/>
      <c r="L47" s="4"/>
    </row>
    <row r="48" spans="1:12" ht="15" x14ac:dyDescent="0.25">
      <c r="A48" s="4"/>
      <c r="B48" s="4"/>
      <c r="C48" s="4"/>
      <c r="D48" s="4"/>
      <c r="E48" s="4"/>
      <c r="F48" s="4"/>
      <c r="G48" s="40" t="s">
        <v>28</v>
      </c>
      <c r="H48" s="41"/>
      <c r="I48" s="41"/>
      <c r="J48" s="41"/>
      <c r="K48" s="4"/>
      <c r="L48" s="4"/>
    </row>
    <row r="49" spans="1:12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</row>
    <row r="50" spans="1:12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</row>
    <row r="51" spans="1:12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</row>
    <row r="52" spans="1:12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</row>
    <row r="53" spans="1:12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</row>
    <row r="54" spans="1:12" x14ac:dyDescent="0.25">
      <c r="A54" s="4" t="s">
        <v>29</v>
      </c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</row>
    <row r="55" spans="1:12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</row>
    <row r="56" spans="1:12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</row>
    <row r="57" spans="1:12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</row>
  </sheetData>
  <mergeCells count="45">
    <mergeCell ref="B16:C16"/>
    <mergeCell ref="G16:H16"/>
    <mergeCell ref="I16:J16"/>
    <mergeCell ref="A2:K2"/>
    <mergeCell ref="A3:K3"/>
    <mergeCell ref="A4:K4"/>
    <mergeCell ref="A9:B9"/>
    <mergeCell ref="A10:C10"/>
    <mergeCell ref="J14:K14"/>
    <mergeCell ref="G9:H9"/>
    <mergeCell ref="A27:F27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G17:H17"/>
    <mergeCell ref="G18:H18"/>
    <mergeCell ref="G19:H19"/>
    <mergeCell ref="G20:H20"/>
    <mergeCell ref="G21:H21"/>
    <mergeCell ref="I17:J17"/>
    <mergeCell ref="I18:J18"/>
    <mergeCell ref="I19:J19"/>
    <mergeCell ref="I20:J20"/>
    <mergeCell ref="I21:J21"/>
    <mergeCell ref="G47:J47"/>
    <mergeCell ref="G48:J48"/>
    <mergeCell ref="I22:J22"/>
    <mergeCell ref="I23:J23"/>
    <mergeCell ref="I24:J24"/>
    <mergeCell ref="I25:J25"/>
    <mergeCell ref="G27:H27"/>
    <mergeCell ref="I27:J27"/>
    <mergeCell ref="G26:H26"/>
    <mergeCell ref="I26:J26"/>
    <mergeCell ref="G23:H23"/>
    <mergeCell ref="G24:H24"/>
    <mergeCell ref="G25:H25"/>
    <mergeCell ref="G22:H22"/>
  </mergeCells>
  <printOptions horizontalCentered="1"/>
  <pageMargins left="0.70866141732283472" right="0.70866141732283472" top="0.78740157480314965" bottom="0.78740157480314965" header="0.31496062992125984" footer="0.31496062992125984"/>
  <pageSetup paperSize="9" scale="8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5"/>
  <sheetViews>
    <sheetView zoomScale="80" zoomScaleNormal="80" workbookViewId="0">
      <selection activeCell="P6" sqref="P6"/>
    </sheetView>
  </sheetViews>
  <sheetFormatPr defaultRowHeight="12.75" x14ac:dyDescent="0.2"/>
  <cols>
    <col min="1" max="1" width="9.140625" style="19"/>
    <col min="2" max="2" width="6.85546875" style="19" customWidth="1"/>
    <col min="3" max="3" width="8.7109375" style="19" customWidth="1"/>
    <col min="4" max="4" width="16.7109375" style="19" customWidth="1"/>
    <col min="5" max="5" width="9.140625" style="19"/>
    <col min="6" max="6" width="10.7109375" style="19" customWidth="1"/>
    <col min="7" max="7" width="9.140625" style="19"/>
    <col min="8" max="8" width="9.85546875" style="19" customWidth="1"/>
    <col min="9" max="9" width="9.140625" style="19"/>
    <col min="10" max="11" width="14.85546875" style="19" bestFit="1" customWidth="1"/>
    <col min="12" max="12" width="13.42578125" style="19" bestFit="1" customWidth="1"/>
    <col min="13" max="13" width="13.42578125" style="19" customWidth="1"/>
    <col min="14" max="15" width="14.85546875" style="19" bestFit="1" customWidth="1"/>
    <col min="16" max="16" width="13" style="19" customWidth="1"/>
    <col min="17" max="17" width="15.42578125" style="19" bestFit="1" customWidth="1"/>
    <col min="18" max="257" width="9.140625" style="19"/>
    <col min="258" max="258" width="6.85546875" style="19" customWidth="1"/>
    <col min="259" max="259" width="8.7109375" style="19" customWidth="1"/>
    <col min="260" max="260" width="16.7109375" style="19" customWidth="1"/>
    <col min="261" max="261" width="9.140625" style="19"/>
    <col min="262" max="262" width="10.7109375" style="19" customWidth="1"/>
    <col min="263" max="263" width="9.140625" style="19"/>
    <col min="264" max="264" width="9.85546875" style="19" customWidth="1"/>
    <col min="265" max="265" width="9.140625" style="19"/>
    <col min="266" max="267" width="14.85546875" style="19" bestFit="1" customWidth="1"/>
    <col min="268" max="268" width="13.42578125" style="19" bestFit="1" customWidth="1"/>
    <col min="269" max="269" width="13.42578125" style="19" customWidth="1"/>
    <col min="270" max="271" width="14.85546875" style="19" bestFit="1" customWidth="1"/>
    <col min="272" max="272" width="13" style="19" customWidth="1"/>
    <col min="273" max="273" width="15.42578125" style="19" bestFit="1" customWidth="1"/>
    <col min="274" max="513" width="9.140625" style="19"/>
    <col min="514" max="514" width="6.85546875" style="19" customWidth="1"/>
    <col min="515" max="515" width="8.7109375" style="19" customWidth="1"/>
    <col min="516" max="516" width="16.7109375" style="19" customWidth="1"/>
    <col min="517" max="517" width="9.140625" style="19"/>
    <col min="518" max="518" width="10.7109375" style="19" customWidth="1"/>
    <col min="519" max="519" width="9.140625" style="19"/>
    <col min="520" max="520" width="9.85546875" style="19" customWidth="1"/>
    <col min="521" max="521" width="9.140625" style="19"/>
    <col min="522" max="523" width="14.85546875" style="19" bestFit="1" customWidth="1"/>
    <col min="524" max="524" width="13.42578125" style="19" bestFit="1" customWidth="1"/>
    <col min="525" max="525" width="13.42578125" style="19" customWidth="1"/>
    <col min="526" max="527" width="14.85546875" style="19" bestFit="1" customWidth="1"/>
    <col min="528" max="528" width="13" style="19" customWidth="1"/>
    <col min="529" max="529" width="15.42578125" style="19" bestFit="1" customWidth="1"/>
    <col min="530" max="769" width="9.140625" style="19"/>
    <col min="770" max="770" width="6.85546875" style="19" customWidth="1"/>
    <col min="771" max="771" width="8.7109375" style="19" customWidth="1"/>
    <col min="772" max="772" width="16.7109375" style="19" customWidth="1"/>
    <col min="773" max="773" width="9.140625" style="19"/>
    <col min="774" max="774" width="10.7109375" style="19" customWidth="1"/>
    <col min="775" max="775" width="9.140625" style="19"/>
    <col min="776" max="776" width="9.85546875" style="19" customWidth="1"/>
    <col min="777" max="777" width="9.140625" style="19"/>
    <col min="778" max="779" width="14.85546875" style="19" bestFit="1" customWidth="1"/>
    <col min="780" max="780" width="13.42578125" style="19" bestFit="1" customWidth="1"/>
    <col min="781" max="781" width="13.42578125" style="19" customWidth="1"/>
    <col min="782" max="783" width="14.85546875" style="19" bestFit="1" customWidth="1"/>
    <col min="784" max="784" width="13" style="19" customWidth="1"/>
    <col min="785" max="785" width="15.42578125" style="19" bestFit="1" customWidth="1"/>
    <col min="786" max="1025" width="9.140625" style="19"/>
    <col min="1026" max="1026" width="6.85546875" style="19" customWidth="1"/>
    <col min="1027" max="1027" width="8.7109375" style="19" customWidth="1"/>
    <col min="1028" max="1028" width="16.7109375" style="19" customWidth="1"/>
    <col min="1029" max="1029" width="9.140625" style="19"/>
    <col min="1030" max="1030" width="10.7109375" style="19" customWidth="1"/>
    <col min="1031" max="1031" width="9.140625" style="19"/>
    <col min="1032" max="1032" width="9.85546875" style="19" customWidth="1"/>
    <col min="1033" max="1033" width="9.140625" style="19"/>
    <col min="1034" max="1035" width="14.85546875" style="19" bestFit="1" customWidth="1"/>
    <col min="1036" max="1036" width="13.42578125" style="19" bestFit="1" customWidth="1"/>
    <col min="1037" max="1037" width="13.42578125" style="19" customWidth="1"/>
    <col min="1038" max="1039" width="14.85546875" style="19" bestFit="1" customWidth="1"/>
    <col min="1040" max="1040" width="13" style="19" customWidth="1"/>
    <col min="1041" max="1041" width="15.42578125" style="19" bestFit="1" customWidth="1"/>
    <col min="1042" max="1281" width="9.140625" style="19"/>
    <col min="1282" max="1282" width="6.85546875" style="19" customWidth="1"/>
    <col min="1283" max="1283" width="8.7109375" style="19" customWidth="1"/>
    <col min="1284" max="1284" width="16.7109375" style="19" customWidth="1"/>
    <col min="1285" max="1285" width="9.140625" style="19"/>
    <col min="1286" max="1286" width="10.7109375" style="19" customWidth="1"/>
    <col min="1287" max="1287" width="9.140625" style="19"/>
    <col min="1288" max="1288" width="9.85546875" style="19" customWidth="1"/>
    <col min="1289" max="1289" width="9.140625" style="19"/>
    <col min="1290" max="1291" width="14.85546875" style="19" bestFit="1" customWidth="1"/>
    <col min="1292" max="1292" width="13.42578125" style="19" bestFit="1" customWidth="1"/>
    <col min="1293" max="1293" width="13.42578125" style="19" customWidth="1"/>
    <col min="1294" max="1295" width="14.85546875" style="19" bestFit="1" customWidth="1"/>
    <col min="1296" max="1296" width="13" style="19" customWidth="1"/>
    <col min="1297" max="1297" width="15.42578125" style="19" bestFit="1" customWidth="1"/>
    <col min="1298" max="1537" width="9.140625" style="19"/>
    <col min="1538" max="1538" width="6.85546875" style="19" customWidth="1"/>
    <col min="1539" max="1539" width="8.7109375" style="19" customWidth="1"/>
    <col min="1540" max="1540" width="16.7109375" style="19" customWidth="1"/>
    <col min="1541" max="1541" width="9.140625" style="19"/>
    <col min="1542" max="1542" width="10.7109375" style="19" customWidth="1"/>
    <col min="1543" max="1543" width="9.140625" style="19"/>
    <col min="1544" max="1544" width="9.85546875" style="19" customWidth="1"/>
    <col min="1545" max="1545" width="9.140625" style="19"/>
    <col min="1546" max="1547" width="14.85546875" style="19" bestFit="1" customWidth="1"/>
    <col min="1548" max="1548" width="13.42578125" style="19" bestFit="1" customWidth="1"/>
    <col min="1549" max="1549" width="13.42578125" style="19" customWidth="1"/>
    <col min="1550" max="1551" width="14.85546875" style="19" bestFit="1" customWidth="1"/>
    <col min="1552" max="1552" width="13" style="19" customWidth="1"/>
    <col min="1553" max="1553" width="15.42578125" style="19" bestFit="1" customWidth="1"/>
    <col min="1554" max="1793" width="9.140625" style="19"/>
    <col min="1794" max="1794" width="6.85546875" style="19" customWidth="1"/>
    <col min="1795" max="1795" width="8.7109375" style="19" customWidth="1"/>
    <col min="1796" max="1796" width="16.7109375" style="19" customWidth="1"/>
    <col min="1797" max="1797" width="9.140625" style="19"/>
    <col min="1798" max="1798" width="10.7109375" style="19" customWidth="1"/>
    <col min="1799" max="1799" width="9.140625" style="19"/>
    <col min="1800" max="1800" width="9.85546875" style="19" customWidth="1"/>
    <col min="1801" max="1801" width="9.140625" style="19"/>
    <col min="1802" max="1803" width="14.85546875" style="19" bestFit="1" customWidth="1"/>
    <col min="1804" max="1804" width="13.42578125" style="19" bestFit="1" customWidth="1"/>
    <col min="1805" max="1805" width="13.42578125" style="19" customWidth="1"/>
    <col min="1806" max="1807" width="14.85546875" style="19" bestFit="1" customWidth="1"/>
    <col min="1808" max="1808" width="13" style="19" customWidth="1"/>
    <col min="1809" max="1809" width="15.42578125" style="19" bestFit="1" customWidth="1"/>
    <col min="1810" max="2049" width="9.140625" style="19"/>
    <col min="2050" max="2050" width="6.85546875" style="19" customWidth="1"/>
    <col min="2051" max="2051" width="8.7109375" style="19" customWidth="1"/>
    <col min="2052" max="2052" width="16.7109375" style="19" customWidth="1"/>
    <col min="2053" max="2053" width="9.140625" style="19"/>
    <col min="2054" max="2054" width="10.7109375" style="19" customWidth="1"/>
    <col min="2055" max="2055" width="9.140625" style="19"/>
    <col min="2056" max="2056" width="9.85546875" style="19" customWidth="1"/>
    <col min="2057" max="2057" width="9.140625" style="19"/>
    <col min="2058" max="2059" width="14.85546875" style="19" bestFit="1" customWidth="1"/>
    <col min="2060" max="2060" width="13.42578125" style="19" bestFit="1" customWidth="1"/>
    <col min="2061" max="2061" width="13.42578125" style="19" customWidth="1"/>
    <col min="2062" max="2063" width="14.85546875" style="19" bestFit="1" customWidth="1"/>
    <col min="2064" max="2064" width="13" style="19" customWidth="1"/>
    <col min="2065" max="2065" width="15.42578125" style="19" bestFit="1" customWidth="1"/>
    <col min="2066" max="2305" width="9.140625" style="19"/>
    <col min="2306" max="2306" width="6.85546875" style="19" customWidth="1"/>
    <col min="2307" max="2307" width="8.7109375" style="19" customWidth="1"/>
    <col min="2308" max="2308" width="16.7109375" style="19" customWidth="1"/>
    <col min="2309" max="2309" width="9.140625" style="19"/>
    <col min="2310" max="2310" width="10.7109375" style="19" customWidth="1"/>
    <col min="2311" max="2311" width="9.140625" style="19"/>
    <col min="2312" max="2312" width="9.85546875" style="19" customWidth="1"/>
    <col min="2313" max="2313" width="9.140625" style="19"/>
    <col min="2314" max="2315" width="14.85546875" style="19" bestFit="1" customWidth="1"/>
    <col min="2316" max="2316" width="13.42578125" style="19" bestFit="1" customWidth="1"/>
    <col min="2317" max="2317" width="13.42578125" style="19" customWidth="1"/>
    <col min="2318" max="2319" width="14.85546875" style="19" bestFit="1" customWidth="1"/>
    <col min="2320" max="2320" width="13" style="19" customWidth="1"/>
    <col min="2321" max="2321" width="15.42578125" style="19" bestFit="1" customWidth="1"/>
    <col min="2322" max="2561" width="9.140625" style="19"/>
    <col min="2562" max="2562" width="6.85546875" style="19" customWidth="1"/>
    <col min="2563" max="2563" width="8.7109375" style="19" customWidth="1"/>
    <col min="2564" max="2564" width="16.7109375" style="19" customWidth="1"/>
    <col min="2565" max="2565" width="9.140625" style="19"/>
    <col min="2566" max="2566" width="10.7109375" style="19" customWidth="1"/>
    <col min="2567" max="2567" width="9.140625" style="19"/>
    <col min="2568" max="2568" width="9.85546875" style="19" customWidth="1"/>
    <col min="2569" max="2569" width="9.140625" style="19"/>
    <col min="2570" max="2571" width="14.85546875" style="19" bestFit="1" customWidth="1"/>
    <col min="2572" max="2572" width="13.42578125" style="19" bestFit="1" customWidth="1"/>
    <col min="2573" max="2573" width="13.42578125" style="19" customWidth="1"/>
    <col min="2574" max="2575" width="14.85546875" style="19" bestFit="1" customWidth="1"/>
    <col min="2576" max="2576" width="13" style="19" customWidth="1"/>
    <col min="2577" max="2577" width="15.42578125" style="19" bestFit="1" customWidth="1"/>
    <col min="2578" max="2817" width="9.140625" style="19"/>
    <col min="2818" max="2818" width="6.85546875" style="19" customWidth="1"/>
    <col min="2819" max="2819" width="8.7109375" style="19" customWidth="1"/>
    <col min="2820" max="2820" width="16.7109375" style="19" customWidth="1"/>
    <col min="2821" max="2821" width="9.140625" style="19"/>
    <col min="2822" max="2822" width="10.7109375" style="19" customWidth="1"/>
    <col min="2823" max="2823" width="9.140625" style="19"/>
    <col min="2824" max="2824" width="9.85546875" style="19" customWidth="1"/>
    <col min="2825" max="2825" width="9.140625" style="19"/>
    <col min="2826" max="2827" width="14.85546875" style="19" bestFit="1" customWidth="1"/>
    <col min="2828" max="2828" width="13.42578125" style="19" bestFit="1" customWidth="1"/>
    <col min="2829" max="2829" width="13.42578125" style="19" customWidth="1"/>
    <col min="2830" max="2831" width="14.85546875" style="19" bestFit="1" customWidth="1"/>
    <col min="2832" max="2832" width="13" style="19" customWidth="1"/>
    <col min="2833" max="2833" width="15.42578125" style="19" bestFit="1" customWidth="1"/>
    <col min="2834" max="3073" width="9.140625" style="19"/>
    <col min="3074" max="3074" width="6.85546875" style="19" customWidth="1"/>
    <col min="3075" max="3075" width="8.7109375" style="19" customWidth="1"/>
    <col min="3076" max="3076" width="16.7109375" style="19" customWidth="1"/>
    <col min="3077" max="3077" width="9.140625" style="19"/>
    <col min="3078" max="3078" width="10.7109375" style="19" customWidth="1"/>
    <col min="3079" max="3079" width="9.140625" style="19"/>
    <col min="3080" max="3080" width="9.85546875" style="19" customWidth="1"/>
    <col min="3081" max="3081" width="9.140625" style="19"/>
    <col min="3082" max="3083" width="14.85546875" style="19" bestFit="1" customWidth="1"/>
    <col min="3084" max="3084" width="13.42578125" style="19" bestFit="1" customWidth="1"/>
    <col min="3085" max="3085" width="13.42578125" style="19" customWidth="1"/>
    <col min="3086" max="3087" width="14.85546875" style="19" bestFit="1" customWidth="1"/>
    <col min="3088" max="3088" width="13" style="19" customWidth="1"/>
    <col min="3089" max="3089" width="15.42578125" style="19" bestFit="1" customWidth="1"/>
    <col min="3090" max="3329" width="9.140625" style="19"/>
    <col min="3330" max="3330" width="6.85546875" style="19" customWidth="1"/>
    <col min="3331" max="3331" width="8.7109375" style="19" customWidth="1"/>
    <col min="3332" max="3332" width="16.7109375" style="19" customWidth="1"/>
    <col min="3333" max="3333" width="9.140625" style="19"/>
    <col min="3334" max="3334" width="10.7109375" style="19" customWidth="1"/>
    <col min="3335" max="3335" width="9.140625" style="19"/>
    <col min="3336" max="3336" width="9.85546875" style="19" customWidth="1"/>
    <col min="3337" max="3337" width="9.140625" style="19"/>
    <col min="3338" max="3339" width="14.85546875" style="19" bestFit="1" customWidth="1"/>
    <col min="3340" max="3340" width="13.42578125" style="19" bestFit="1" customWidth="1"/>
    <col min="3341" max="3341" width="13.42578125" style="19" customWidth="1"/>
    <col min="3342" max="3343" width="14.85546875" style="19" bestFit="1" customWidth="1"/>
    <col min="3344" max="3344" width="13" style="19" customWidth="1"/>
    <col min="3345" max="3345" width="15.42578125" style="19" bestFit="1" customWidth="1"/>
    <col min="3346" max="3585" width="9.140625" style="19"/>
    <col min="3586" max="3586" width="6.85546875" style="19" customWidth="1"/>
    <col min="3587" max="3587" width="8.7109375" style="19" customWidth="1"/>
    <col min="3588" max="3588" width="16.7109375" style="19" customWidth="1"/>
    <col min="3589" max="3589" width="9.140625" style="19"/>
    <col min="3590" max="3590" width="10.7109375" style="19" customWidth="1"/>
    <col min="3591" max="3591" width="9.140625" style="19"/>
    <col min="3592" max="3592" width="9.85546875" style="19" customWidth="1"/>
    <col min="3593" max="3593" width="9.140625" style="19"/>
    <col min="3594" max="3595" width="14.85546875" style="19" bestFit="1" customWidth="1"/>
    <col min="3596" max="3596" width="13.42578125" style="19" bestFit="1" customWidth="1"/>
    <col min="3597" max="3597" width="13.42578125" style="19" customWidth="1"/>
    <col min="3598" max="3599" width="14.85546875" style="19" bestFit="1" customWidth="1"/>
    <col min="3600" max="3600" width="13" style="19" customWidth="1"/>
    <col min="3601" max="3601" width="15.42578125" style="19" bestFit="1" customWidth="1"/>
    <col min="3602" max="3841" width="9.140625" style="19"/>
    <col min="3842" max="3842" width="6.85546875" style="19" customWidth="1"/>
    <col min="3843" max="3843" width="8.7109375" style="19" customWidth="1"/>
    <col min="3844" max="3844" width="16.7109375" style="19" customWidth="1"/>
    <col min="3845" max="3845" width="9.140625" style="19"/>
    <col min="3846" max="3846" width="10.7109375" style="19" customWidth="1"/>
    <col min="3847" max="3847" width="9.140625" style="19"/>
    <col min="3848" max="3848" width="9.85546875" style="19" customWidth="1"/>
    <col min="3849" max="3849" width="9.140625" style="19"/>
    <col min="3850" max="3851" width="14.85546875" style="19" bestFit="1" customWidth="1"/>
    <col min="3852" max="3852" width="13.42578125" style="19" bestFit="1" customWidth="1"/>
    <col min="3853" max="3853" width="13.42578125" style="19" customWidth="1"/>
    <col min="3854" max="3855" width="14.85546875" style="19" bestFit="1" customWidth="1"/>
    <col min="3856" max="3856" width="13" style="19" customWidth="1"/>
    <col min="3857" max="3857" width="15.42578125" style="19" bestFit="1" customWidth="1"/>
    <col min="3858" max="4097" width="9.140625" style="19"/>
    <col min="4098" max="4098" width="6.85546875" style="19" customWidth="1"/>
    <col min="4099" max="4099" width="8.7109375" style="19" customWidth="1"/>
    <col min="4100" max="4100" width="16.7109375" style="19" customWidth="1"/>
    <col min="4101" max="4101" width="9.140625" style="19"/>
    <col min="4102" max="4102" width="10.7109375" style="19" customWidth="1"/>
    <col min="4103" max="4103" width="9.140625" style="19"/>
    <col min="4104" max="4104" width="9.85546875" style="19" customWidth="1"/>
    <col min="4105" max="4105" width="9.140625" style="19"/>
    <col min="4106" max="4107" width="14.85546875" style="19" bestFit="1" customWidth="1"/>
    <col min="4108" max="4108" width="13.42578125" style="19" bestFit="1" customWidth="1"/>
    <col min="4109" max="4109" width="13.42578125" style="19" customWidth="1"/>
    <col min="4110" max="4111" width="14.85546875" style="19" bestFit="1" customWidth="1"/>
    <col min="4112" max="4112" width="13" style="19" customWidth="1"/>
    <col min="4113" max="4113" width="15.42578125" style="19" bestFit="1" customWidth="1"/>
    <col min="4114" max="4353" width="9.140625" style="19"/>
    <col min="4354" max="4354" width="6.85546875" style="19" customWidth="1"/>
    <col min="4355" max="4355" width="8.7109375" style="19" customWidth="1"/>
    <col min="4356" max="4356" width="16.7109375" style="19" customWidth="1"/>
    <col min="4357" max="4357" width="9.140625" style="19"/>
    <col min="4358" max="4358" width="10.7109375" style="19" customWidth="1"/>
    <col min="4359" max="4359" width="9.140625" style="19"/>
    <col min="4360" max="4360" width="9.85546875" style="19" customWidth="1"/>
    <col min="4361" max="4361" width="9.140625" style="19"/>
    <col min="4362" max="4363" width="14.85546875" style="19" bestFit="1" customWidth="1"/>
    <col min="4364" max="4364" width="13.42578125" style="19" bestFit="1" customWidth="1"/>
    <col min="4365" max="4365" width="13.42578125" style="19" customWidth="1"/>
    <col min="4366" max="4367" width="14.85546875" style="19" bestFit="1" customWidth="1"/>
    <col min="4368" max="4368" width="13" style="19" customWidth="1"/>
    <col min="4369" max="4369" width="15.42578125" style="19" bestFit="1" customWidth="1"/>
    <col min="4370" max="4609" width="9.140625" style="19"/>
    <col min="4610" max="4610" width="6.85546875" style="19" customWidth="1"/>
    <col min="4611" max="4611" width="8.7109375" style="19" customWidth="1"/>
    <col min="4612" max="4612" width="16.7109375" style="19" customWidth="1"/>
    <col min="4613" max="4613" width="9.140625" style="19"/>
    <col min="4614" max="4614" width="10.7109375" style="19" customWidth="1"/>
    <col min="4615" max="4615" width="9.140625" style="19"/>
    <col min="4616" max="4616" width="9.85546875" style="19" customWidth="1"/>
    <col min="4617" max="4617" width="9.140625" style="19"/>
    <col min="4618" max="4619" width="14.85546875" style="19" bestFit="1" customWidth="1"/>
    <col min="4620" max="4620" width="13.42578125" style="19" bestFit="1" customWidth="1"/>
    <col min="4621" max="4621" width="13.42578125" style="19" customWidth="1"/>
    <col min="4622" max="4623" width="14.85546875" style="19" bestFit="1" customWidth="1"/>
    <col min="4624" max="4624" width="13" style="19" customWidth="1"/>
    <col min="4625" max="4625" width="15.42578125" style="19" bestFit="1" customWidth="1"/>
    <col min="4626" max="4865" width="9.140625" style="19"/>
    <col min="4866" max="4866" width="6.85546875" style="19" customWidth="1"/>
    <col min="4867" max="4867" width="8.7109375" style="19" customWidth="1"/>
    <col min="4868" max="4868" width="16.7109375" style="19" customWidth="1"/>
    <col min="4869" max="4869" width="9.140625" style="19"/>
    <col min="4870" max="4870" width="10.7109375" style="19" customWidth="1"/>
    <col min="4871" max="4871" width="9.140625" style="19"/>
    <col min="4872" max="4872" width="9.85546875" style="19" customWidth="1"/>
    <col min="4873" max="4873" width="9.140625" style="19"/>
    <col min="4874" max="4875" width="14.85546875" style="19" bestFit="1" customWidth="1"/>
    <col min="4876" max="4876" width="13.42578125" style="19" bestFit="1" customWidth="1"/>
    <col min="4877" max="4877" width="13.42578125" style="19" customWidth="1"/>
    <col min="4878" max="4879" width="14.85546875" style="19" bestFit="1" customWidth="1"/>
    <col min="4880" max="4880" width="13" style="19" customWidth="1"/>
    <col min="4881" max="4881" width="15.42578125" style="19" bestFit="1" customWidth="1"/>
    <col min="4882" max="5121" width="9.140625" style="19"/>
    <col min="5122" max="5122" width="6.85546875" style="19" customWidth="1"/>
    <col min="5123" max="5123" width="8.7109375" style="19" customWidth="1"/>
    <col min="5124" max="5124" width="16.7109375" style="19" customWidth="1"/>
    <col min="5125" max="5125" width="9.140625" style="19"/>
    <col min="5126" max="5126" width="10.7109375" style="19" customWidth="1"/>
    <col min="5127" max="5127" width="9.140625" style="19"/>
    <col min="5128" max="5128" width="9.85546875" style="19" customWidth="1"/>
    <col min="5129" max="5129" width="9.140625" style="19"/>
    <col min="5130" max="5131" width="14.85546875" style="19" bestFit="1" customWidth="1"/>
    <col min="5132" max="5132" width="13.42578125" style="19" bestFit="1" customWidth="1"/>
    <col min="5133" max="5133" width="13.42578125" style="19" customWidth="1"/>
    <col min="5134" max="5135" width="14.85546875" style="19" bestFit="1" customWidth="1"/>
    <col min="5136" max="5136" width="13" style="19" customWidth="1"/>
    <col min="5137" max="5137" width="15.42578125" style="19" bestFit="1" customWidth="1"/>
    <col min="5138" max="5377" width="9.140625" style="19"/>
    <col min="5378" max="5378" width="6.85546875" style="19" customWidth="1"/>
    <col min="5379" max="5379" width="8.7109375" style="19" customWidth="1"/>
    <col min="5380" max="5380" width="16.7109375" style="19" customWidth="1"/>
    <col min="5381" max="5381" width="9.140625" style="19"/>
    <col min="5382" max="5382" width="10.7109375" style="19" customWidth="1"/>
    <col min="5383" max="5383" width="9.140625" style="19"/>
    <col min="5384" max="5384" width="9.85546875" style="19" customWidth="1"/>
    <col min="5385" max="5385" width="9.140625" style="19"/>
    <col min="5386" max="5387" width="14.85546875" style="19" bestFit="1" customWidth="1"/>
    <col min="5388" max="5388" width="13.42578125" style="19" bestFit="1" customWidth="1"/>
    <col min="5389" max="5389" width="13.42578125" style="19" customWidth="1"/>
    <col min="5390" max="5391" width="14.85546875" style="19" bestFit="1" customWidth="1"/>
    <col min="5392" max="5392" width="13" style="19" customWidth="1"/>
    <col min="5393" max="5393" width="15.42578125" style="19" bestFit="1" customWidth="1"/>
    <col min="5394" max="5633" width="9.140625" style="19"/>
    <col min="5634" max="5634" width="6.85546875" style="19" customWidth="1"/>
    <col min="5635" max="5635" width="8.7109375" style="19" customWidth="1"/>
    <col min="5636" max="5636" width="16.7109375" style="19" customWidth="1"/>
    <col min="5637" max="5637" width="9.140625" style="19"/>
    <col min="5638" max="5638" width="10.7109375" style="19" customWidth="1"/>
    <col min="5639" max="5639" width="9.140625" style="19"/>
    <col min="5640" max="5640" width="9.85546875" style="19" customWidth="1"/>
    <col min="5641" max="5641" width="9.140625" style="19"/>
    <col min="5642" max="5643" width="14.85546875" style="19" bestFit="1" customWidth="1"/>
    <col min="5644" max="5644" width="13.42578125" style="19" bestFit="1" customWidth="1"/>
    <col min="5645" max="5645" width="13.42578125" style="19" customWidth="1"/>
    <col min="5646" max="5647" width="14.85546875" style="19" bestFit="1" customWidth="1"/>
    <col min="5648" max="5648" width="13" style="19" customWidth="1"/>
    <col min="5649" max="5649" width="15.42578125" style="19" bestFit="1" customWidth="1"/>
    <col min="5650" max="5889" width="9.140625" style="19"/>
    <col min="5890" max="5890" width="6.85546875" style="19" customWidth="1"/>
    <col min="5891" max="5891" width="8.7109375" style="19" customWidth="1"/>
    <col min="5892" max="5892" width="16.7109375" style="19" customWidth="1"/>
    <col min="5893" max="5893" width="9.140625" style="19"/>
    <col min="5894" max="5894" width="10.7109375" style="19" customWidth="1"/>
    <col min="5895" max="5895" width="9.140625" style="19"/>
    <col min="5896" max="5896" width="9.85546875" style="19" customWidth="1"/>
    <col min="5897" max="5897" width="9.140625" style="19"/>
    <col min="5898" max="5899" width="14.85546875" style="19" bestFit="1" customWidth="1"/>
    <col min="5900" max="5900" width="13.42578125" style="19" bestFit="1" customWidth="1"/>
    <col min="5901" max="5901" width="13.42578125" style="19" customWidth="1"/>
    <col min="5902" max="5903" width="14.85546875" style="19" bestFit="1" customWidth="1"/>
    <col min="5904" max="5904" width="13" style="19" customWidth="1"/>
    <col min="5905" max="5905" width="15.42578125" style="19" bestFit="1" customWidth="1"/>
    <col min="5906" max="6145" width="9.140625" style="19"/>
    <col min="6146" max="6146" width="6.85546875" style="19" customWidth="1"/>
    <col min="6147" max="6147" width="8.7109375" style="19" customWidth="1"/>
    <col min="6148" max="6148" width="16.7109375" style="19" customWidth="1"/>
    <col min="6149" max="6149" width="9.140625" style="19"/>
    <col min="6150" max="6150" width="10.7109375" style="19" customWidth="1"/>
    <col min="6151" max="6151" width="9.140625" style="19"/>
    <col min="6152" max="6152" width="9.85546875" style="19" customWidth="1"/>
    <col min="6153" max="6153" width="9.140625" style="19"/>
    <col min="6154" max="6155" width="14.85546875" style="19" bestFit="1" customWidth="1"/>
    <col min="6156" max="6156" width="13.42578125" style="19" bestFit="1" customWidth="1"/>
    <col min="6157" max="6157" width="13.42578125" style="19" customWidth="1"/>
    <col min="6158" max="6159" width="14.85546875" style="19" bestFit="1" customWidth="1"/>
    <col min="6160" max="6160" width="13" style="19" customWidth="1"/>
    <col min="6161" max="6161" width="15.42578125" style="19" bestFit="1" customWidth="1"/>
    <col min="6162" max="6401" width="9.140625" style="19"/>
    <col min="6402" max="6402" width="6.85546875" style="19" customWidth="1"/>
    <col min="6403" max="6403" width="8.7109375" style="19" customWidth="1"/>
    <col min="6404" max="6404" width="16.7109375" style="19" customWidth="1"/>
    <col min="6405" max="6405" width="9.140625" style="19"/>
    <col min="6406" max="6406" width="10.7109375" style="19" customWidth="1"/>
    <col min="6407" max="6407" width="9.140625" style="19"/>
    <col min="6408" max="6408" width="9.85546875" style="19" customWidth="1"/>
    <col min="6409" max="6409" width="9.140625" style="19"/>
    <col min="6410" max="6411" width="14.85546875" style="19" bestFit="1" customWidth="1"/>
    <col min="6412" max="6412" width="13.42578125" style="19" bestFit="1" customWidth="1"/>
    <col min="6413" max="6413" width="13.42578125" style="19" customWidth="1"/>
    <col min="6414" max="6415" width="14.85546875" style="19" bestFit="1" customWidth="1"/>
    <col min="6416" max="6416" width="13" style="19" customWidth="1"/>
    <col min="6417" max="6417" width="15.42578125" style="19" bestFit="1" customWidth="1"/>
    <col min="6418" max="6657" width="9.140625" style="19"/>
    <col min="6658" max="6658" width="6.85546875" style="19" customWidth="1"/>
    <col min="6659" max="6659" width="8.7109375" style="19" customWidth="1"/>
    <col min="6660" max="6660" width="16.7109375" style="19" customWidth="1"/>
    <col min="6661" max="6661" width="9.140625" style="19"/>
    <col min="6662" max="6662" width="10.7109375" style="19" customWidth="1"/>
    <col min="6663" max="6663" width="9.140625" style="19"/>
    <col min="6664" max="6664" width="9.85546875" style="19" customWidth="1"/>
    <col min="6665" max="6665" width="9.140625" style="19"/>
    <col min="6666" max="6667" width="14.85546875" style="19" bestFit="1" customWidth="1"/>
    <col min="6668" max="6668" width="13.42578125" style="19" bestFit="1" customWidth="1"/>
    <col min="6669" max="6669" width="13.42578125" style="19" customWidth="1"/>
    <col min="6670" max="6671" width="14.85546875" style="19" bestFit="1" customWidth="1"/>
    <col min="6672" max="6672" width="13" style="19" customWidth="1"/>
    <col min="6673" max="6673" width="15.42578125" style="19" bestFit="1" customWidth="1"/>
    <col min="6674" max="6913" width="9.140625" style="19"/>
    <col min="6914" max="6914" width="6.85546875" style="19" customWidth="1"/>
    <col min="6915" max="6915" width="8.7109375" style="19" customWidth="1"/>
    <col min="6916" max="6916" width="16.7109375" style="19" customWidth="1"/>
    <col min="6917" max="6917" width="9.140625" style="19"/>
    <col min="6918" max="6918" width="10.7109375" style="19" customWidth="1"/>
    <col min="6919" max="6919" width="9.140625" style="19"/>
    <col min="6920" max="6920" width="9.85546875" style="19" customWidth="1"/>
    <col min="6921" max="6921" width="9.140625" style="19"/>
    <col min="6922" max="6923" width="14.85546875" style="19" bestFit="1" customWidth="1"/>
    <col min="6924" max="6924" width="13.42578125" style="19" bestFit="1" customWidth="1"/>
    <col min="6925" max="6925" width="13.42578125" style="19" customWidth="1"/>
    <col min="6926" max="6927" width="14.85546875" style="19" bestFit="1" customWidth="1"/>
    <col min="6928" max="6928" width="13" style="19" customWidth="1"/>
    <col min="6929" max="6929" width="15.42578125" style="19" bestFit="1" customWidth="1"/>
    <col min="6930" max="7169" width="9.140625" style="19"/>
    <col min="7170" max="7170" width="6.85546875" style="19" customWidth="1"/>
    <col min="7171" max="7171" width="8.7109375" style="19" customWidth="1"/>
    <col min="7172" max="7172" width="16.7109375" style="19" customWidth="1"/>
    <col min="7173" max="7173" width="9.140625" style="19"/>
    <col min="7174" max="7174" width="10.7109375" style="19" customWidth="1"/>
    <col min="7175" max="7175" width="9.140625" style="19"/>
    <col min="7176" max="7176" width="9.85546875" style="19" customWidth="1"/>
    <col min="7177" max="7177" width="9.140625" style="19"/>
    <col min="7178" max="7179" width="14.85546875" style="19" bestFit="1" customWidth="1"/>
    <col min="7180" max="7180" width="13.42578125" style="19" bestFit="1" customWidth="1"/>
    <col min="7181" max="7181" width="13.42578125" style="19" customWidth="1"/>
    <col min="7182" max="7183" width="14.85546875" style="19" bestFit="1" customWidth="1"/>
    <col min="7184" max="7184" width="13" style="19" customWidth="1"/>
    <col min="7185" max="7185" width="15.42578125" style="19" bestFit="1" customWidth="1"/>
    <col min="7186" max="7425" width="9.140625" style="19"/>
    <col min="7426" max="7426" width="6.85546875" style="19" customWidth="1"/>
    <col min="7427" max="7427" width="8.7109375" style="19" customWidth="1"/>
    <col min="7428" max="7428" width="16.7109375" style="19" customWidth="1"/>
    <col min="7429" max="7429" width="9.140625" style="19"/>
    <col min="7430" max="7430" width="10.7109375" style="19" customWidth="1"/>
    <col min="7431" max="7431" width="9.140625" style="19"/>
    <col min="7432" max="7432" width="9.85546875" style="19" customWidth="1"/>
    <col min="7433" max="7433" width="9.140625" style="19"/>
    <col min="7434" max="7435" width="14.85546875" style="19" bestFit="1" customWidth="1"/>
    <col min="7436" max="7436" width="13.42578125" style="19" bestFit="1" customWidth="1"/>
    <col min="7437" max="7437" width="13.42578125" style="19" customWidth="1"/>
    <col min="7438" max="7439" width="14.85546875" style="19" bestFit="1" customWidth="1"/>
    <col min="7440" max="7440" width="13" style="19" customWidth="1"/>
    <col min="7441" max="7441" width="15.42578125" style="19" bestFit="1" customWidth="1"/>
    <col min="7442" max="7681" width="9.140625" style="19"/>
    <col min="7682" max="7682" width="6.85546875" style="19" customWidth="1"/>
    <col min="7683" max="7683" width="8.7109375" style="19" customWidth="1"/>
    <col min="7684" max="7684" width="16.7109375" style="19" customWidth="1"/>
    <col min="7685" max="7685" width="9.140625" style="19"/>
    <col min="7686" max="7686" width="10.7109375" style="19" customWidth="1"/>
    <col min="7687" max="7687" width="9.140625" style="19"/>
    <col min="7688" max="7688" width="9.85546875" style="19" customWidth="1"/>
    <col min="7689" max="7689" width="9.140625" style="19"/>
    <col min="7690" max="7691" width="14.85546875" style="19" bestFit="1" customWidth="1"/>
    <col min="7692" max="7692" width="13.42578125" style="19" bestFit="1" customWidth="1"/>
    <col min="7693" max="7693" width="13.42578125" style="19" customWidth="1"/>
    <col min="7694" max="7695" width="14.85546875" style="19" bestFit="1" customWidth="1"/>
    <col min="7696" max="7696" width="13" style="19" customWidth="1"/>
    <col min="7697" max="7697" width="15.42578125" style="19" bestFit="1" customWidth="1"/>
    <col min="7698" max="7937" width="9.140625" style="19"/>
    <col min="7938" max="7938" width="6.85546875" style="19" customWidth="1"/>
    <col min="7939" max="7939" width="8.7109375" style="19" customWidth="1"/>
    <col min="7940" max="7940" width="16.7109375" style="19" customWidth="1"/>
    <col min="7941" max="7941" width="9.140625" style="19"/>
    <col min="7942" max="7942" width="10.7109375" style="19" customWidth="1"/>
    <col min="7943" max="7943" width="9.140625" style="19"/>
    <col min="7944" max="7944" width="9.85546875" style="19" customWidth="1"/>
    <col min="7945" max="7945" width="9.140625" style="19"/>
    <col min="7946" max="7947" width="14.85546875" style="19" bestFit="1" customWidth="1"/>
    <col min="7948" max="7948" width="13.42578125" style="19" bestFit="1" customWidth="1"/>
    <col min="7949" max="7949" width="13.42578125" style="19" customWidth="1"/>
    <col min="7950" max="7951" width="14.85546875" style="19" bestFit="1" customWidth="1"/>
    <col min="7952" max="7952" width="13" style="19" customWidth="1"/>
    <col min="7953" max="7953" width="15.42578125" style="19" bestFit="1" customWidth="1"/>
    <col min="7954" max="8193" width="9.140625" style="19"/>
    <col min="8194" max="8194" width="6.85546875" style="19" customWidth="1"/>
    <col min="8195" max="8195" width="8.7109375" style="19" customWidth="1"/>
    <col min="8196" max="8196" width="16.7109375" style="19" customWidth="1"/>
    <col min="8197" max="8197" width="9.140625" style="19"/>
    <col min="8198" max="8198" width="10.7109375" style="19" customWidth="1"/>
    <col min="8199" max="8199" width="9.140625" style="19"/>
    <col min="8200" max="8200" width="9.85546875" style="19" customWidth="1"/>
    <col min="8201" max="8201" width="9.140625" style="19"/>
    <col min="8202" max="8203" width="14.85546875" style="19" bestFit="1" customWidth="1"/>
    <col min="8204" max="8204" width="13.42578125" style="19" bestFit="1" customWidth="1"/>
    <col min="8205" max="8205" width="13.42578125" style="19" customWidth="1"/>
    <col min="8206" max="8207" width="14.85546875" style="19" bestFit="1" customWidth="1"/>
    <col min="8208" max="8208" width="13" style="19" customWidth="1"/>
    <col min="8209" max="8209" width="15.42578125" style="19" bestFit="1" customWidth="1"/>
    <col min="8210" max="8449" width="9.140625" style="19"/>
    <col min="8450" max="8450" width="6.85546875" style="19" customWidth="1"/>
    <col min="8451" max="8451" width="8.7109375" style="19" customWidth="1"/>
    <col min="8452" max="8452" width="16.7109375" style="19" customWidth="1"/>
    <col min="8453" max="8453" width="9.140625" style="19"/>
    <col min="8454" max="8454" width="10.7109375" style="19" customWidth="1"/>
    <col min="8455" max="8455" width="9.140625" style="19"/>
    <col min="8456" max="8456" width="9.85546875" style="19" customWidth="1"/>
    <col min="8457" max="8457" width="9.140625" style="19"/>
    <col min="8458" max="8459" width="14.85546875" style="19" bestFit="1" customWidth="1"/>
    <col min="8460" max="8460" width="13.42578125" style="19" bestFit="1" customWidth="1"/>
    <col min="8461" max="8461" width="13.42578125" style="19" customWidth="1"/>
    <col min="8462" max="8463" width="14.85546875" style="19" bestFit="1" customWidth="1"/>
    <col min="8464" max="8464" width="13" style="19" customWidth="1"/>
    <col min="8465" max="8465" width="15.42578125" style="19" bestFit="1" customWidth="1"/>
    <col min="8466" max="8705" width="9.140625" style="19"/>
    <col min="8706" max="8706" width="6.85546875" style="19" customWidth="1"/>
    <col min="8707" max="8707" width="8.7109375" style="19" customWidth="1"/>
    <col min="8708" max="8708" width="16.7109375" style="19" customWidth="1"/>
    <col min="8709" max="8709" width="9.140625" style="19"/>
    <col min="8710" max="8710" width="10.7109375" style="19" customWidth="1"/>
    <col min="8711" max="8711" width="9.140625" style="19"/>
    <col min="8712" max="8712" width="9.85546875" style="19" customWidth="1"/>
    <col min="8713" max="8713" width="9.140625" style="19"/>
    <col min="8714" max="8715" width="14.85546875" style="19" bestFit="1" customWidth="1"/>
    <col min="8716" max="8716" width="13.42578125" style="19" bestFit="1" customWidth="1"/>
    <col min="8717" max="8717" width="13.42578125" style="19" customWidth="1"/>
    <col min="8718" max="8719" width="14.85546875" style="19" bestFit="1" customWidth="1"/>
    <col min="8720" max="8720" width="13" style="19" customWidth="1"/>
    <col min="8721" max="8721" width="15.42578125" style="19" bestFit="1" customWidth="1"/>
    <col min="8722" max="8961" width="9.140625" style="19"/>
    <col min="8962" max="8962" width="6.85546875" style="19" customWidth="1"/>
    <col min="8963" max="8963" width="8.7109375" style="19" customWidth="1"/>
    <col min="8964" max="8964" width="16.7109375" style="19" customWidth="1"/>
    <col min="8965" max="8965" width="9.140625" style="19"/>
    <col min="8966" max="8966" width="10.7109375" style="19" customWidth="1"/>
    <col min="8967" max="8967" width="9.140625" style="19"/>
    <col min="8968" max="8968" width="9.85546875" style="19" customWidth="1"/>
    <col min="8969" max="8969" width="9.140625" style="19"/>
    <col min="8970" max="8971" width="14.85546875" style="19" bestFit="1" customWidth="1"/>
    <col min="8972" max="8972" width="13.42578125" style="19" bestFit="1" customWidth="1"/>
    <col min="8973" max="8973" width="13.42578125" style="19" customWidth="1"/>
    <col min="8974" max="8975" width="14.85546875" style="19" bestFit="1" customWidth="1"/>
    <col min="8976" max="8976" width="13" style="19" customWidth="1"/>
    <col min="8977" max="8977" width="15.42578125" style="19" bestFit="1" customWidth="1"/>
    <col min="8978" max="9217" width="9.140625" style="19"/>
    <col min="9218" max="9218" width="6.85546875" style="19" customWidth="1"/>
    <col min="9219" max="9219" width="8.7109375" style="19" customWidth="1"/>
    <col min="9220" max="9220" width="16.7109375" style="19" customWidth="1"/>
    <col min="9221" max="9221" width="9.140625" style="19"/>
    <col min="9222" max="9222" width="10.7109375" style="19" customWidth="1"/>
    <col min="9223" max="9223" width="9.140625" style="19"/>
    <col min="9224" max="9224" width="9.85546875" style="19" customWidth="1"/>
    <col min="9225" max="9225" width="9.140625" style="19"/>
    <col min="9226" max="9227" width="14.85546875" style="19" bestFit="1" customWidth="1"/>
    <col min="9228" max="9228" width="13.42578125" style="19" bestFit="1" customWidth="1"/>
    <col min="9229" max="9229" width="13.42578125" style="19" customWidth="1"/>
    <col min="9230" max="9231" width="14.85546875" style="19" bestFit="1" customWidth="1"/>
    <col min="9232" max="9232" width="13" style="19" customWidth="1"/>
    <col min="9233" max="9233" width="15.42578125" style="19" bestFit="1" customWidth="1"/>
    <col min="9234" max="9473" width="9.140625" style="19"/>
    <col min="9474" max="9474" width="6.85546875" style="19" customWidth="1"/>
    <col min="9475" max="9475" width="8.7109375" style="19" customWidth="1"/>
    <col min="9476" max="9476" width="16.7109375" style="19" customWidth="1"/>
    <col min="9477" max="9477" width="9.140625" style="19"/>
    <col min="9478" max="9478" width="10.7109375" style="19" customWidth="1"/>
    <col min="9479" max="9479" width="9.140625" style="19"/>
    <col min="9480" max="9480" width="9.85546875" style="19" customWidth="1"/>
    <col min="9481" max="9481" width="9.140625" style="19"/>
    <col min="9482" max="9483" width="14.85546875" style="19" bestFit="1" customWidth="1"/>
    <col min="9484" max="9484" width="13.42578125" style="19" bestFit="1" customWidth="1"/>
    <col min="9485" max="9485" width="13.42578125" style="19" customWidth="1"/>
    <col min="9486" max="9487" width="14.85546875" style="19" bestFit="1" customWidth="1"/>
    <col min="9488" max="9488" width="13" style="19" customWidth="1"/>
    <col min="9489" max="9489" width="15.42578125" style="19" bestFit="1" customWidth="1"/>
    <col min="9490" max="9729" width="9.140625" style="19"/>
    <col min="9730" max="9730" width="6.85546875" style="19" customWidth="1"/>
    <col min="9731" max="9731" width="8.7109375" style="19" customWidth="1"/>
    <col min="9732" max="9732" width="16.7109375" style="19" customWidth="1"/>
    <col min="9733" max="9733" width="9.140625" style="19"/>
    <col min="9734" max="9734" width="10.7109375" style="19" customWidth="1"/>
    <col min="9735" max="9735" width="9.140625" style="19"/>
    <col min="9736" max="9736" width="9.85546875" style="19" customWidth="1"/>
    <col min="9737" max="9737" width="9.140625" style="19"/>
    <col min="9738" max="9739" width="14.85546875" style="19" bestFit="1" customWidth="1"/>
    <col min="9740" max="9740" width="13.42578125" style="19" bestFit="1" customWidth="1"/>
    <col min="9741" max="9741" width="13.42578125" style="19" customWidth="1"/>
    <col min="9742" max="9743" width="14.85546875" style="19" bestFit="1" customWidth="1"/>
    <col min="9744" max="9744" width="13" style="19" customWidth="1"/>
    <col min="9745" max="9745" width="15.42578125" style="19" bestFit="1" customWidth="1"/>
    <col min="9746" max="9985" width="9.140625" style="19"/>
    <col min="9986" max="9986" width="6.85546875" style="19" customWidth="1"/>
    <col min="9987" max="9987" width="8.7109375" style="19" customWidth="1"/>
    <col min="9988" max="9988" width="16.7109375" style="19" customWidth="1"/>
    <col min="9989" max="9989" width="9.140625" style="19"/>
    <col min="9990" max="9990" width="10.7109375" style="19" customWidth="1"/>
    <col min="9991" max="9991" width="9.140625" style="19"/>
    <col min="9992" max="9992" width="9.85546875" style="19" customWidth="1"/>
    <col min="9993" max="9993" width="9.140625" style="19"/>
    <col min="9994" max="9995" width="14.85546875" style="19" bestFit="1" customWidth="1"/>
    <col min="9996" max="9996" width="13.42578125" style="19" bestFit="1" customWidth="1"/>
    <col min="9997" max="9997" width="13.42578125" style="19" customWidth="1"/>
    <col min="9998" max="9999" width="14.85546875" style="19" bestFit="1" customWidth="1"/>
    <col min="10000" max="10000" width="13" style="19" customWidth="1"/>
    <col min="10001" max="10001" width="15.42578125" style="19" bestFit="1" customWidth="1"/>
    <col min="10002" max="10241" width="9.140625" style="19"/>
    <col min="10242" max="10242" width="6.85546875" style="19" customWidth="1"/>
    <col min="10243" max="10243" width="8.7109375" style="19" customWidth="1"/>
    <col min="10244" max="10244" width="16.7109375" style="19" customWidth="1"/>
    <col min="10245" max="10245" width="9.140625" style="19"/>
    <col min="10246" max="10246" width="10.7109375" style="19" customWidth="1"/>
    <col min="10247" max="10247" width="9.140625" style="19"/>
    <col min="10248" max="10248" width="9.85546875" style="19" customWidth="1"/>
    <col min="10249" max="10249" width="9.140625" style="19"/>
    <col min="10250" max="10251" width="14.85546875" style="19" bestFit="1" customWidth="1"/>
    <col min="10252" max="10252" width="13.42578125" style="19" bestFit="1" customWidth="1"/>
    <col min="10253" max="10253" width="13.42578125" style="19" customWidth="1"/>
    <col min="10254" max="10255" width="14.85546875" style="19" bestFit="1" customWidth="1"/>
    <col min="10256" max="10256" width="13" style="19" customWidth="1"/>
    <col min="10257" max="10257" width="15.42578125" style="19" bestFit="1" customWidth="1"/>
    <col min="10258" max="10497" width="9.140625" style="19"/>
    <col min="10498" max="10498" width="6.85546875" style="19" customWidth="1"/>
    <col min="10499" max="10499" width="8.7109375" style="19" customWidth="1"/>
    <col min="10500" max="10500" width="16.7109375" style="19" customWidth="1"/>
    <col min="10501" max="10501" width="9.140625" style="19"/>
    <col min="10502" max="10502" width="10.7109375" style="19" customWidth="1"/>
    <col min="10503" max="10503" width="9.140625" style="19"/>
    <col min="10504" max="10504" width="9.85546875" style="19" customWidth="1"/>
    <col min="10505" max="10505" width="9.140625" style="19"/>
    <col min="10506" max="10507" width="14.85546875" style="19" bestFit="1" customWidth="1"/>
    <col min="10508" max="10508" width="13.42578125" style="19" bestFit="1" customWidth="1"/>
    <col min="10509" max="10509" width="13.42578125" style="19" customWidth="1"/>
    <col min="10510" max="10511" width="14.85546875" style="19" bestFit="1" customWidth="1"/>
    <col min="10512" max="10512" width="13" style="19" customWidth="1"/>
    <col min="10513" max="10513" width="15.42578125" style="19" bestFit="1" customWidth="1"/>
    <col min="10514" max="10753" width="9.140625" style="19"/>
    <col min="10754" max="10754" width="6.85546875" style="19" customWidth="1"/>
    <col min="10755" max="10755" width="8.7109375" style="19" customWidth="1"/>
    <col min="10756" max="10756" width="16.7109375" style="19" customWidth="1"/>
    <col min="10757" max="10757" width="9.140625" style="19"/>
    <col min="10758" max="10758" width="10.7109375" style="19" customWidth="1"/>
    <col min="10759" max="10759" width="9.140625" style="19"/>
    <col min="10760" max="10760" width="9.85546875" style="19" customWidth="1"/>
    <col min="10761" max="10761" width="9.140625" style="19"/>
    <col min="10762" max="10763" width="14.85546875" style="19" bestFit="1" customWidth="1"/>
    <col min="10764" max="10764" width="13.42578125" style="19" bestFit="1" customWidth="1"/>
    <col min="10765" max="10765" width="13.42578125" style="19" customWidth="1"/>
    <col min="10766" max="10767" width="14.85546875" style="19" bestFit="1" customWidth="1"/>
    <col min="10768" max="10768" width="13" style="19" customWidth="1"/>
    <col min="10769" max="10769" width="15.42578125" style="19" bestFit="1" customWidth="1"/>
    <col min="10770" max="11009" width="9.140625" style="19"/>
    <col min="11010" max="11010" width="6.85546875" style="19" customWidth="1"/>
    <col min="11011" max="11011" width="8.7109375" style="19" customWidth="1"/>
    <col min="11012" max="11012" width="16.7109375" style="19" customWidth="1"/>
    <col min="11013" max="11013" width="9.140625" style="19"/>
    <col min="11014" max="11014" width="10.7109375" style="19" customWidth="1"/>
    <col min="11015" max="11015" width="9.140625" style="19"/>
    <col min="11016" max="11016" width="9.85546875" style="19" customWidth="1"/>
    <col min="11017" max="11017" width="9.140625" style="19"/>
    <col min="11018" max="11019" width="14.85546875" style="19" bestFit="1" customWidth="1"/>
    <col min="11020" max="11020" width="13.42578125" style="19" bestFit="1" customWidth="1"/>
    <col min="11021" max="11021" width="13.42578125" style="19" customWidth="1"/>
    <col min="11022" max="11023" width="14.85546875" style="19" bestFit="1" customWidth="1"/>
    <col min="11024" max="11024" width="13" style="19" customWidth="1"/>
    <col min="11025" max="11025" width="15.42578125" style="19" bestFit="1" customWidth="1"/>
    <col min="11026" max="11265" width="9.140625" style="19"/>
    <col min="11266" max="11266" width="6.85546875" style="19" customWidth="1"/>
    <col min="11267" max="11267" width="8.7109375" style="19" customWidth="1"/>
    <col min="11268" max="11268" width="16.7109375" style="19" customWidth="1"/>
    <col min="11269" max="11269" width="9.140625" style="19"/>
    <col min="11270" max="11270" width="10.7109375" style="19" customWidth="1"/>
    <col min="11271" max="11271" width="9.140625" style="19"/>
    <col min="11272" max="11272" width="9.85546875" style="19" customWidth="1"/>
    <col min="11273" max="11273" width="9.140625" style="19"/>
    <col min="11274" max="11275" width="14.85546875" style="19" bestFit="1" customWidth="1"/>
    <col min="11276" max="11276" width="13.42578125" style="19" bestFit="1" customWidth="1"/>
    <col min="11277" max="11277" width="13.42578125" style="19" customWidth="1"/>
    <col min="11278" max="11279" width="14.85546875" style="19" bestFit="1" customWidth="1"/>
    <col min="11280" max="11280" width="13" style="19" customWidth="1"/>
    <col min="11281" max="11281" width="15.42578125" style="19" bestFit="1" customWidth="1"/>
    <col min="11282" max="11521" width="9.140625" style="19"/>
    <col min="11522" max="11522" width="6.85546875" style="19" customWidth="1"/>
    <col min="11523" max="11523" width="8.7109375" style="19" customWidth="1"/>
    <col min="11524" max="11524" width="16.7109375" style="19" customWidth="1"/>
    <col min="11525" max="11525" width="9.140625" style="19"/>
    <col min="11526" max="11526" width="10.7109375" style="19" customWidth="1"/>
    <col min="11527" max="11527" width="9.140625" style="19"/>
    <col min="11528" max="11528" width="9.85546875" style="19" customWidth="1"/>
    <col min="11529" max="11529" width="9.140625" style="19"/>
    <col min="11530" max="11531" width="14.85546875" style="19" bestFit="1" customWidth="1"/>
    <col min="11532" max="11532" width="13.42578125" style="19" bestFit="1" customWidth="1"/>
    <col min="11533" max="11533" width="13.42578125" style="19" customWidth="1"/>
    <col min="11534" max="11535" width="14.85546875" style="19" bestFit="1" customWidth="1"/>
    <col min="11536" max="11536" width="13" style="19" customWidth="1"/>
    <col min="11537" max="11537" width="15.42578125" style="19" bestFit="1" customWidth="1"/>
    <col min="11538" max="11777" width="9.140625" style="19"/>
    <col min="11778" max="11778" width="6.85546875" style="19" customWidth="1"/>
    <col min="11779" max="11779" width="8.7109375" style="19" customWidth="1"/>
    <col min="11780" max="11780" width="16.7109375" style="19" customWidth="1"/>
    <col min="11781" max="11781" width="9.140625" style="19"/>
    <col min="11782" max="11782" width="10.7109375" style="19" customWidth="1"/>
    <col min="11783" max="11783" width="9.140625" style="19"/>
    <col min="11784" max="11784" width="9.85546875" style="19" customWidth="1"/>
    <col min="11785" max="11785" width="9.140625" style="19"/>
    <col min="11786" max="11787" width="14.85546875" style="19" bestFit="1" customWidth="1"/>
    <col min="11788" max="11788" width="13.42578125" style="19" bestFit="1" customWidth="1"/>
    <col min="11789" max="11789" width="13.42578125" style="19" customWidth="1"/>
    <col min="11790" max="11791" width="14.85546875" style="19" bestFit="1" customWidth="1"/>
    <col min="11792" max="11792" width="13" style="19" customWidth="1"/>
    <col min="11793" max="11793" width="15.42578125" style="19" bestFit="1" customWidth="1"/>
    <col min="11794" max="12033" width="9.140625" style="19"/>
    <col min="12034" max="12034" width="6.85546875" style="19" customWidth="1"/>
    <col min="12035" max="12035" width="8.7109375" style="19" customWidth="1"/>
    <col min="12036" max="12036" width="16.7109375" style="19" customWidth="1"/>
    <col min="12037" max="12037" width="9.140625" style="19"/>
    <col min="12038" max="12038" width="10.7109375" style="19" customWidth="1"/>
    <col min="12039" max="12039" width="9.140625" style="19"/>
    <col min="12040" max="12040" width="9.85546875" style="19" customWidth="1"/>
    <col min="12041" max="12041" width="9.140625" style="19"/>
    <col min="12042" max="12043" width="14.85546875" style="19" bestFit="1" customWidth="1"/>
    <col min="12044" max="12044" width="13.42578125" style="19" bestFit="1" customWidth="1"/>
    <col min="12045" max="12045" width="13.42578125" style="19" customWidth="1"/>
    <col min="12046" max="12047" width="14.85546875" style="19" bestFit="1" customWidth="1"/>
    <col min="12048" max="12048" width="13" style="19" customWidth="1"/>
    <col min="12049" max="12049" width="15.42578125" style="19" bestFit="1" customWidth="1"/>
    <col min="12050" max="12289" width="9.140625" style="19"/>
    <col min="12290" max="12290" width="6.85546875" style="19" customWidth="1"/>
    <col min="12291" max="12291" width="8.7109375" style="19" customWidth="1"/>
    <col min="12292" max="12292" width="16.7109375" style="19" customWidth="1"/>
    <col min="12293" max="12293" width="9.140625" style="19"/>
    <col min="12294" max="12294" width="10.7109375" style="19" customWidth="1"/>
    <col min="12295" max="12295" width="9.140625" style="19"/>
    <col min="12296" max="12296" width="9.85546875" style="19" customWidth="1"/>
    <col min="12297" max="12297" width="9.140625" style="19"/>
    <col min="12298" max="12299" width="14.85546875" style="19" bestFit="1" customWidth="1"/>
    <col min="12300" max="12300" width="13.42578125" style="19" bestFit="1" customWidth="1"/>
    <col min="12301" max="12301" width="13.42578125" style="19" customWidth="1"/>
    <col min="12302" max="12303" width="14.85546875" style="19" bestFit="1" customWidth="1"/>
    <col min="12304" max="12304" width="13" style="19" customWidth="1"/>
    <col min="12305" max="12305" width="15.42578125" style="19" bestFit="1" customWidth="1"/>
    <col min="12306" max="12545" width="9.140625" style="19"/>
    <col min="12546" max="12546" width="6.85546875" style="19" customWidth="1"/>
    <col min="12547" max="12547" width="8.7109375" style="19" customWidth="1"/>
    <col min="12548" max="12548" width="16.7109375" style="19" customWidth="1"/>
    <col min="12549" max="12549" width="9.140625" style="19"/>
    <col min="12550" max="12550" width="10.7109375" style="19" customWidth="1"/>
    <col min="12551" max="12551" width="9.140625" style="19"/>
    <col min="12552" max="12552" width="9.85546875" style="19" customWidth="1"/>
    <col min="12553" max="12553" width="9.140625" style="19"/>
    <col min="12554" max="12555" width="14.85546875" style="19" bestFit="1" customWidth="1"/>
    <col min="12556" max="12556" width="13.42578125" style="19" bestFit="1" customWidth="1"/>
    <col min="12557" max="12557" width="13.42578125" style="19" customWidth="1"/>
    <col min="12558" max="12559" width="14.85546875" style="19" bestFit="1" customWidth="1"/>
    <col min="12560" max="12560" width="13" style="19" customWidth="1"/>
    <col min="12561" max="12561" width="15.42578125" style="19" bestFit="1" customWidth="1"/>
    <col min="12562" max="12801" width="9.140625" style="19"/>
    <col min="12802" max="12802" width="6.85546875" style="19" customWidth="1"/>
    <col min="12803" max="12803" width="8.7109375" style="19" customWidth="1"/>
    <col min="12804" max="12804" width="16.7109375" style="19" customWidth="1"/>
    <col min="12805" max="12805" width="9.140625" style="19"/>
    <col min="12806" max="12806" width="10.7109375" style="19" customWidth="1"/>
    <col min="12807" max="12807" width="9.140625" style="19"/>
    <col min="12808" max="12808" width="9.85546875" style="19" customWidth="1"/>
    <col min="12809" max="12809" width="9.140625" style="19"/>
    <col min="12810" max="12811" width="14.85546875" style="19" bestFit="1" customWidth="1"/>
    <col min="12812" max="12812" width="13.42578125" style="19" bestFit="1" customWidth="1"/>
    <col min="12813" max="12813" width="13.42578125" style="19" customWidth="1"/>
    <col min="12814" max="12815" width="14.85546875" style="19" bestFit="1" customWidth="1"/>
    <col min="12816" max="12816" width="13" style="19" customWidth="1"/>
    <col min="12817" max="12817" width="15.42578125" style="19" bestFit="1" customWidth="1"/>
    <col min="12818" max="13057" width="9.140625" style="19"/>
    <col min="13058" max="13058" width="6.85546875" style="19" customWidth="1"/>
    <col min="13059" max="13059" width="8.7109375" style="19" customWidth="1"/>
    <col min="13060" max="13060" width="16.7109375" style="19" customWidth="1"/>
    <col min="13061" max="13061" width="9.140625" style="19"/>
    <col min="13062" max="13062" width="10.7109375" style="19" customWidth="1"/>
    <col min="13063" max="13063" width="9.140625" style="19"/>
    <col min="13064" max="13064" width="9.85546875" style="19" customWidth="1"/>
    <col min="13065" max="13065" width="9.140625" style="19"/>
    <col min="13066" max="13067" width="14.85546875" style="19" bestFit="1" customWidth="1"/>
    <col min="13068" max="13068" width="13.42578125" style="19" bestFit="1" customWidth="1"/>
    <col min="13069" max="13069" width="13.42578125" style="19" customWidth="1"/>
    <col min="13070" max="13071" width="14.85546875" style="19" bestFit="1" customWidth="1"/>
    <col min="13072" max="13072" width="13" style="19" customWidth="1"/>
    <col min="13073" max="13073" width="15.42578125" style="19" bestFit="1" customWidth="1"/>
    <col min="13074" max="13313" width="9.140625" style="19"/>
    <col min="13314" max="13314" width="6.85546875" style="19" customWidth="1"/>
    <col min="13315" max="13315" width="8.7109375" style="19" customWidth="1"/>
    <col min="13316" max="13316" width="16.7109375" style="19" customWidth="1"/>
    <col min="13317" max="13317" width="9.140625" style="19"/>
    <col min="13318" max="13318" width="10.7109375" style="19" customWidth="1"/>
    <col min="13319" max="13319" width="9.140625" style="19"/>
    <col min="13320" max="13320" width="9.85546875" style="19" customWidth="1"/>
    <col min="13321" max="13321" width="9.140625" style="19"/>
    <col min="13322" max="13323" width="14.85546875" style="19" bestFit="1" customWidth="1"/>
    <col min="13324" max="13324" width="13.42578125" style="19" bestFit="1" customWidth="1"/>
    <col min="13325" max="13325" width="13.42578125" style="19" customWidth="1"/>
    <col min="13326" max="13327" width="14.85546875" style="19" bestFit="1" customWidth="1"/>
    <col min="13328" max="13328" width="13" style="19" customWidth="1"/>
    <col min="13329" max="13329" width="15.42578125" style="19" bestFit="1" customWidth="1"/>
    <col min="13330" max="13569" width="9.140625" style="19"/>
    <col min="13570" max="13570" width="6.85546875" style="19" customWidth="1"/>
    <col min="13571" max="13571" width="8.7109375" style="19" customWidth="1"/>
    <col min="13572" max="13572" width="16.7109375" style="19" customWidth="1"/>
    <col min="13573" max="13573" width="9.140625" style="19"/>
    <col min="13574" max="13574" width="10.7109375" style="19" customWidth="1"/>
    <col min="13575" max="13575" width="9.140625" style="19"/>
    <col min="13576" max="13576" width="9.85546875" style="19" customWidth="1"/>
    <col min="13577" max="13577" width="9.140625" style="19"/>
    <col min="13578" max="13579" width="14.85546875" style="19" bestFit="1" customWidth="1"/>
    <col min="13580" max="13580" width="13.42578125" style="19" bestFit="1" customWidth="1"/>
    <col min="13581" max="13581" width="13.42578125" style="19" customWidth="1"/>
    <col min="13582" max="13583" width="14.85546875" style="19" bestFit="1" customWidth="1"/>
    <col min="13584" max="13584" width="13" style="19" customWidth="1"/>
    <col min="13585" max="13585" width="15.42578125" style="19" bestFit="1" customWidth="1"/>
    <col min="13586" max="13825" width="9.140625" style="19"/>
    <col min="13826" max="13826" width="6.85546875" style="19" customWidth="1"/>
    <col min="13827" max="13827" width="8.7109375" style="19" customWidth="1"/>
    <col min="13828" max="13828" width="16.7109375" style="19" customWidth="1"/>
    <col min="13829" max="13829" width="9.140625" style="19"/>
    <col min="13830" max="13830" width="10.7109375" style="19" customWidth="1"/>
    <col min="13831" max="13831" width="9.140625" style="19"/>
    <col min="13832" max="13832" width="9.85546875" style="19" customWidth="1"/>
    <col min="13833" max="13833" width="9.140625" style="19"/>
    <col min="13834" max="13835" width="14.85546875" style="19" bestFit="1" customWidth="1"/>
    <col min="13836" max="13836" width="13.42578125" style="19" bestFit="1" customWidth="1"/>
    <col min="13837" max="13837" width="13.42578125" style="19" customWidth="1"/>
    <col min="13838" max="13839" width="14.85546875" style="19" bestFit="1" customWidth="1"/>
    <col min="13840" max="13840" width="13" style="19" customWidth="1"/>
    <col min="13841" max="13841" width="15.42578125" style="19" bestFit="1" customWidth="1"/>
    <col min="13842" max="14081" width="9.140625" style="19"/>
    <col min="14082" max="14082" width="6.85546875" style="19" customWidth="1"/>
    <col min="14083" max="14083" width="8.7109375" style="19" customWidth="1"/>
    <col min="14084" max="14084" width="16.7109375" style="19" customWidth="1"/>
    <col min="14085" max="14085" width="9.140625" style="19"/>
    <col min="14086" max="14086" width="10.7109375" style="19" customWidth="1"/>
    <col min="14087" max="14087" width="9.140625" style="19"/>
    <col min="14088" max="14088" width="9.85546875" style="19" customWidth="1"/>
    <col min="14089" max="14089" width="9.140625" style="19"/>
    <col min="14090" max="14091" width="14.85546875" style="19" bestFit="1" customWidth="1"/>
    <col min="14092" max="14092" width="13.42578125" style="19" bestFit="1" customWidth="1"/>
    <col min="14093" max="14093" width="13.42578125" style="19" customWidth="1"/>
    <col min="14094" max="14095" width="14.85546875" style="19" bestFit="1" customWidth="1"/>
    <col min="14096" max="14096" width="13" style="19" customWidth="1"/>
    <col min="14097" max="14097" width="15.42578125" style="19" bestFit="1" customWidth="1"/>
    <col min="14098" max="14337" width="9.140625" style="19"/>
    <col min="14338" max="14338" width="6.85546875" style="19" customWidth="1"/>
    <col min="14339" max="14339" width="8.7109375" style="19" customWidth="1"/>
    <col min="14340" max="14340" width="16.7109375" style="19" customWidth="1"/>
    <col min="14341" max="14341" width="9.140625" style="19"/>
    <col min="14342" max="14342" width="10.7109375" style="19" customWidth="1"/>
    <col min="14343" max="14343" width="9.140625" style="19"/>
    <col min="14344" max="14344" width="9.85546875" style="19" customWidth="1"/>
    <col min="14345" max="14345" width="9.140625" style="19"/>
    <col min="14346" max="14347" width="14.85546875" style="19" bestFit="1" customWidth="1"/>
    <col min="14348" max="14348" width="13.42578125" style="19" bestFit="1" customWidth="1"/>
    <col min="14349" max="14349" width="13.42578125" style="19" customWidth="1"/>
    <col min="14350" max="14351" width="14.85546875" style="19" bestFit="1" customWidth="1"/>
    <col min="14352" max="14352" width="13" style="19" customWidth="1"/>
    <col min="14353" max="14353" width="15.42578125" style="19" bestFit="1" customWidth="1"/>
    <col min="14354" max="14593" width="9.140625" style="19"/>
    <col min="14594" max="14594" width="6.85546875" style="19" customWidth="1"/>
    <col min="14595" max="14595" width="8.7109375" style="19" customWidth="1"/>
    <col min="14596" max="14596" width="16.7109375" style="19" customWidth="1"/>
    <col min="14597" max="14597" width="9.140625" style="19"/>
    <col min="14598" max="14598" width="10.7109375" style="19" customWidth="1"/>
    <col min="14599" max="14599" width="9.140625" style="19"/>
    <col min="14600" max="14600" width="9.85546875" style="19" customWidth="1"/>
    <col min="14601" max="14601" width="9.140625" style="19"/>
    <col min="14602" max="14603" width="14.85546875" style="19" bestFit="1" customWidth="1"/>
    <col min="14604" max="14604" width="13.42578125" style="19" bestFit="1" customWidth="1"/>
    <col min="14605" max="14605" width="13.42578125" style="19" customWidth="1"/>
    <col min="14606" max="14607" width="14.85546875" style="19" bestFit="1" customWidth="1"/>
    <col min="14608" max="14608" width="13" style="19" customWidth="1"/>
    <col min="14609" max="14609" width="15.42578125" style="19" bestFit="1" customWidth="1"/>
    <col min="14610" max="14849" width="9.140625" style="19"/>
    <col min="14850" max="14850" width="6.85546875" style="19" customWidth="1"/>
    <col min="14851" max="14851" width="8.7109375" style="19" customWidth="1"/>
    <col min="14852" max="14852" width="16.7109375" style="19" customWidth="1"/>
    <col min="14853" max="14853" width="9.140625" style="19"/>
    <col min="14854" max="14854" width="10.7109375" style="19" customWidth="1"/>
    <col min="14855" max="14855" width="9.140625" style="19"/>
    <col min="14856" max="14856" width="9.85546875" style="19" customWidth="1"/>
    <col min="14857" max="14857" width="9.140625" style="19"/>
    <col min="14858" max="14859" width="14.85546875" style="19" bestFit="1" customWidth="1"/>
    <col min="14860" max="14860" width="13.42578125" style="19" bestFit="1" customWidth="1"/>
    <col min="14861" max="14861" width="13.42578125" style="19" customWidth="1"/>
    <col min="14862" max="14863" width="14.85546875" style="19" bestFit="1" customWidth="1"/>
    <col min="14864" max="14864" width="13" style="19" customWidth="1"/>
    <col min="14865" max="14865" width="15.42578125" style="19" bestFit="1" customWidth="1"/>
    <col min="14866" max="15105" width="9.140625" style="19"/>
    <col min="15106" max="15106" width="6.85546875" style="19" customWidth="1"/>
    <col min="15107" max="15107" width="8.7109375" style="19" customWidth="1"/>
    <col min="15108" max="15108" width="16.7109375" style="19" customWidth="1"/>
    <col min="15109" max="15109" width="9.140625" style="19"/>
    <col min="15110" max="15110" width="10.7109375" style="19" customWidth="1"/>
    <col min="15111" max="15111" width="9.140625" style="19"/>
    <col min="15112" max="15112" width="9.85546875" style="19" customWidth="1"/>
    <col min="15113" max="15113" width="9.140625" style="19"/>
    <col min="15114" max="15115" width="14.85546875" style="19" bestFit="1" customWidth="1"/>
    <col min="15116" max="15116" width="13.42578125" style="19" bestFit="1" customWidth="1"/>
    <col min="15117" max="15117" width="13.42578125" style="19" customWidth="1"/>
    <col min="15118" max="15119" width="14.85546875" style="19" bestFit="1" customWidth="1"/>
    <col min="15120" max="15120" width="13" style="19" customWidth="1"/>
    <col min="15121" max="15121" width="15.42578125" style="19" bestFit="1" customWidth="1"/>
    <col min="15122" max="15361" width="9.140625" style="19"/>
    <col min="15362" max="15362" width="6.85546875" style="19" customWidth="1"/>
    <col min="15363" max="15363" width="8.7109375" style="19" customWidth="1"/>
    <col min="15364" max="15364" width="16.7109375" style="19" customWidth="1"/>
    <col min="15365" max="15365" width="9.140625" style="19"/>
    <col min="15366" max="15366" width="10.7109375" style="19" customWidth="1"/>
    <col min="15367" max="15367" width="9.140625" style="19"/>
    <col min="15368" max="15368" width="9.85546875" style="19" customWidth="1"/>
    <col min="15369" max="15369" width="9.140625" style="19"/>
    <col min="15370" max="15371" width="14.85546875" style="19" bestFit="1" customWidth="1"/>
    <col min="15372" max="15372" width="13.42578125" style="19" bestFit="1" customWidth="1"/>
    <col min="15373" max="15373" width="13.42578125" style="19" customWidth="1"/>
    <col min="15374" max="15375" width="14.85546875" style="19" bestFit="1" customWidth="1"/>
    <col min="15376" max="15376" width="13" style="19" customWidth="1"/>
    <col min="15377" max="15377" width="15.42578125" style="19" bestFit="1" customWidth="1"/>
    <col min="15378" max="15617" width="9.140625" style="19"/>
    <col min="15618" max="15618" width="6.85546875" style="19" customWidth="1"/>
    <col min="15619" max="15619" width="8.7109375" style="19" customWidth="1"/>
    <col min="15620" max="15620" width="16.7109375" style="19" customWidth="1"/>
    <col min="15621" max="15621" width="9.140625" style="19"/>
    <col min="15622" max="15622" width="10.7109375" style="19" customWidth="1"/>
    <col min="15623" max="15623" width="9.140625" style="19"/>
    <col min="15624" max="15624" width="9.85546875" style="19" customWidth="1"/>
    <col min="15625" max="15625" width="9.140625" style="19"/>
    <col min="15626" max="15627" width="14.85546875" style="19" bestFit="1" customWidth="1"/>
    <col min="15628" max="15628" width="13.42578125" style="19" bestFit="1" customWidth="1"/>
    <col min="15629" max="15629" width="13.42578125" style="19" customWidth="1"/>
    <col min="15630" max="15631" width="14.85546875" style="19" bestFit="1" customWidth="1"/>
    <col min="15632" max="15632" width="13" style="19" customWidth="1"/>
    <col min="15633" max="15633" width="15.42578125" style="19" bestFit="1" customWidth="1"/>
    <col min="15634" max="15873" width="9.140625" style="19"/>
    <col min="15874" max="15874" width="6.85546875" style="19" customWidth="1"/>
    <col min="15875" max="15875" width="8.7109375" style="19" customWidth="1"/>
    <col min="15876" max="15876" width="16.7109375" style="19" customWidth="1"/>
    <col min="15877" max="15877" width="9.140625" style="19"/>
    <col min="15878" max="15878" width="10.7109375" style="19" customWidth="1"/>
    <col min="15879" max="15879" width="9.140625" style="19"/>
    <col min="15880" max="15880" width="9.85546875" style="19" customWidth="1"/>
    <col min="15881" max="15881" width="9.140625" style="19"/>
    <col min="15882" max="15883" width="14.85546875" style="19" bestFit="1" customWidth="1"/>
    <col min="15884" max="15884" width="13.42578125" style="19" bestFit="1" customWidth="1"/>
    <col min="15885" max="15885" width="13.42578125" style="19" customWidth="1"/>
    <col min="15886" max="15887" width="14.85546875" style="19" bestFit="1" customWidth="1"/>
    <col min="15888" max="15888" width="13" style="19" customWidth="1"/>
    <col min="15889" max="15889" width="15.42578125" style="19" bestFit="1" customWidth="1"/>
    <col min="15890" max="16129" width="9.140625" style="19"/>
    <col min="16130" max="16130" width="6.85546875" style="19" customWidth="1"/>
    <col min="16131" max="16131" width="8.7109375" style="19" customWidth="1"/>
    <col min="16132" max="16132" width="16.7109375" style="19" customWidth="1"/>
    <col min="16133" max="16133" width="9.140625" style="19"/>
    <col min="16134" max="16134" width="10.7109375" style="19" customWidth="1"/>
    <col min="16135" max="16135" width="9.140625" style="19"/>
    <col min="16136" max="16136" width="9.85546875" style="19" customWidth="1"/>
    <col min="16137" max="16137" width="9.140625" style="19"/>
    <col min="16138" max="16139" width="14.85546875" style="19" bestFit="1" customWidth="1"/>
    <col min="16140" max="16140" width="13.42578125" style="19" bestFit="1" customWidth="1"/>
    <col min="16141" max="16141" width="13.42578125" style="19" customWidth="1"/>
    <col min="16142" max="16143" width="14.85546875" style="19" bestFit="1" customWidth="1"/>
    <col min="16144" max="16144" width="13" style="19" customWidth="1"/>
    <col min="16145" max="16145" width="15.42578125" style="19" bestFit="1" customWidth="1"/>
    <col min="16146" max="16384" width="9.140625" style="19"/>
  </cols>
  <sheetData>
    <row r="1" spans="1:17" x14ac:dyDescent="0.2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81" t="s">
        <v>38</v>
      </c>
    </row>
    <row r="2" spans="1:17" ht="15.75" x14ac:dyDescent="0.25">
      <c r="A2" s="65" t="s">
        <v>39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</row>
    <row r="3" spans="1:17" ht="15.75" x14ac:dyDescent="0.25">
      <c r="A3" s="65" t="s">
        <v>40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</row>
    <row r="4" spans="1:17" x14ac:dyDescent="0.2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</row>
    <row r="5" spans="1:17" ht="12.75" customHeight="1" x14ac:dyDescent="0.2">
      <c r="A5" s="66" t="s">
        <v>41</v>
      </c>
      <c r="B5" s="66" t="s">
        <v>4</v>
      </c>
      <c r="C5" s="66" t="s">
        <v>6</v>
      </c>
      <c r="D5" s="66" t="s">
        <v>42</v>
      </c>
      <c r="E5" s="66" t="s">
        <v>43</v>
      </c>
      <c r="F5" s="66"/>
      <c r="G5" s="68" t="s">
        <v>44</v>
      </c>
      <c r="H5" s="68"/>
      <c r="I5" s="70" t="s">
        <v>45</v>
      </c>
      <c r="J5" s="72" t="s">
        <v>46</v>
      </c>
      <c r="K5" s="72" t="s">
        <v>47</v>
      </c>
      <c r="L5" s="74" t="s">
        <v>48</v>
      </c>
      <c r="M5" s="72" t="s">
        <v>49</v>
      </c>
      <c r="N5" s="72" t="s">
        <v>50</v>
      </c>
      <c r="O5" s="72" t="s">
        <v>51</v>
      </c>
    </row>
    <row r="6" spans="1:17" x14ac:dyDescent="0.2">
      <c r="A6" s="66"/>
      <c r="B6" s="66"/>
      <c r="C6" s="66"/>
      <c r="D6" s="66"/>
      <c r="E6" s="66"/>
      <c r="F6" s="66"/>
      <c r="G6" s="68"/>
      <c r="H6" s="68"/>
      <c r="I6" s="70"/>
      <c r="J6" s="72"/>
      <c r="K6" s="72"/>
      <c r="L6" s="74"/>
      <c r="M6" s="72"/>
      <c r="N6" s="72"/>
      <c r="O6" s="72"/>
    </row>
    <row r="7" spans="1:17" ht="33" customHeight="1" thickBot="1" x14ac:dyDescent="0.25">
      <c r="A7" s="67"/>
      <c r="B7" s="67"/>
      <c r="C7" s="67"/>
      <c r="D7" s="67"/>
      <c r="E7" s="67"/>
      <c r="F7" s="67"/>
      <c r="G7" s="69"/>
      <c r="H7" s="69"/>
      <c r="I7" s="71"/>
      <c r="J7" s="73"/>
      <c r="K7" s="73"/>
      <c r="L7" s="75"/>
      <c r="M7" s="76"/>
      <c r="N7" s="73"/>
      <c r="O7" s="73"/>
    </row>
    <row r="8" spans="1:17" ht="13.5" thickTop="1" x14ac:dyDescent="0.2">
      <c r="A8" s="20">
        <v>1</v>
      </c>
      <c r="B8" s="21" t="s">
        <v>52</v>
      </c>
      <c r="C8" s="22" t="s">
        <v>53</v>
      </c>
      <c r="D8" s="23" t="s">
        <v>12</v>
      </c>
      <c r="E8" s="64">
        <f>SUM(J8:O8)</f>
        <v>26060872.949999999</v>
      </c>
      <c r="F8" s="64"/>
      <c r="G8" s="64">
        <f>E8-I8</f>
        <v>26060872.949999999</v>
      </c>
      <c r="H8" s="64"/>
      <c r="I8" s="24">
        <v>0</v>
      </c>
      <c r="J8" s="25">
        <v>64480</v>
      </c>
      <c r="K8" s="25">
        <v>642562.5</v>
      </c>
      <c r="L8" s="26">
        <v>2422497.2000000002</v>
      </c>
      <c r="M8" s="26"/>
      <c r="N8" s="25">
        <v>18474263</v>
      </c>
      <c r="O8" s="25">
        <v>4457070.25</v>
      </c>
      <c r="P8" s="27"/>
      <c r="Q8" s="27"/>
    </row>
    <row r="9" spans="1:17" ht="38.25" x14ac:dyDescent="0.2">
      <c r="A9" s="28">
        <f t="shared" ref="A9:A16" si="0">A8+1</f>
        <v>2</v>
      </c>
      <c r="B9" s="29" t="s">
        <v>54</v>
      </c>
      <c r="C9" s="22" t="s">
        <v>53</v>
      </c>
      <c r="D9" s="30" t="s">
        <v>55</v>
      </c>
      <c r="E9" s="64">
        <f>SUM(J9:O9)</f>
        <v>22224658.68</v>
      </c>
      <c r="F9" s="64"/>
      <c r="G9" s="77">
        <f>E9-I9</f>
        <v>22224658.68</v>
      </c>
      <c r="H9" s="77"/>
      <c r="I9" s="31">
        <v>0</v>
      </c>
      <c r="J9" s="32">
        <v>3512241.79</v>
      </c>
      <c r="K9" s="32">
        <v>137201</v>
      </c>
      <c r="L9" s="33">
        <v>2286894.4300000002</v>
      </c>
      <c r="M9" s="33">
        <v>125388.84</v>
      </c>
      <c r="N9" s="33">
        <v>472638.45</v>
      </c>
      <c r="O9" s="32">
        <v>15690294.17</v>
      </c>
      <c r="Q9" s="27"/>
    </row>
    <row r="10" spans="1:17" ht="25.5" x14ac:dyDescent="0.2">
      <c r="A10" s="28">
        <f t="shared" si="0"/>
        <v>3</v>
      </c>
      <c r="B10" s="29" t="s">
        <v>56</v>
      </c>
      <c r="C10" s="22" t="s">
        <v>53</v>
      </c>
      <c r="D10" s="30" t="s">
        <v>57</v>
      </c>
      <c r="E10" s="77">
        <f t="shared" ref="E10:E18" si="1">SUM(J10:O10)</f>
        <v>874202.28</v>
      </c>
      <c r="F10" s="77"/>
      <c r="G10" s="77">
        <f>E10-I10</f>
        <v>874202.28</v>
      </c>
      <c r="H10" s="77"/>
      <c r="I10" s="31">
        <v>0</v>
      </c>
      <c r="J10" s="32">
        <v>69600</v>
      </c>
      <c r="K10" s="32">
        <v>0</v>
      </c>
      <c r="L10" s="33">
        <v>406723.28</v>
      </c>
      <c r="M10" s="33">
        <v>0</v>
      </c>
      <c r="N10" s="33">
        <v>0</v>
      </c>
      <c r="O10" s="32">
        <v>397879</v>
      </c>
      <c r="Q10" s="27"/>
    </row>
    <row r="11" spans="1:17" x14ac:dyDescent="0.2">
      <c r="A11" s="28">
        <f t="shared" si="0"/>
        <v>4</v>
      </c>
      <c r="B11" s="29" t="s">
        <v>58</v>
      </c>
      <c r="C11" s="22" t="s">
        <v>53</v>
      </c>
      <c r="D11" s="30" t="s">
        <v>15</v>
      </c>
      <c r="E11" s="78">
        <f t="shared" si="1"/>
        <v>14638786962.190001</v>
      </c>
      <c r="F11" s="78"/>
      <c r="G11" s="77">
        <f t="shared" ref="G11:G18" si="2">E11-I11</f>
        <v>14638786962.190001</v>
      </c>
      <c r="H11" s="77"/>
      <c r="I11" s="31">
        <v>0</v>
      </c>
      <c r="J11" s="32">
        <v>1311899217.9100001</v>
      </c>
      <c r="K11" s="32">
        <v>9304786081.8500004</v>
      </c>
      <c r="L11" s="33">
        <v>730684568.11000001</v>
      </c>
      <c r="M11" s="33">
        <v>23447172.140000001</v>
      </c>
      <c r="N11" s="33">
        <v>150423804.11000001</v>
      </c>
      <c r="O11" s="32">
        <v>3117546118.0700002</v>
      </c>
      <c r="Q11" s="27"/>
    </row>
    <row r="12" spans="1:17" ht="51" x14ac:dyDescent="0.2">
      <c r="A12" s="28">
        <f t="shared" si="0"/>
        <v>5</v>
      </c>
      <c r="B12" s="29" t="s">
        <v>59</v>
      </c>
      <c r="C12" s="22" t="s">
        <v>53</v>
      </c>
      <c r="D12" s="30" t="s">
        <v>60</v>
      </c>
      <c r="E12" s="77">
        <f t="shared" si="1"/>
        <v>866490021.34000003</v>
      </c>
      <c r="F12" s="77"/>
      <c r="G12" s="77">
        <f t="shared" si="2"/>
        <v>866490021.34000003</v>
      </c>
      <c r="H12" s="77"/>
      <c r="I12" s="31">
        <v>0</v>
      </c>
      <c r="J12" s="32">
        <v>163094972.19999999</v>
      </c>
      <c r="K12" s="32">
        <v>9621000.0899999999</v>
      </c>
      <c r="L12" s="33">
        <v>90950306.890000001</v>
      </c>
      <c r="M12" s="33">
        <v>663940</v>
      </c>
      <c r="N12" s="33">
        <v>172770932.31</v>
      </c>
      <c r="O12" s="32">
        <v>429388869.85000002</v>
      </c>
      <c r="Q12" s="27"/>
    </row>
    <row r="13" spans="1:17" x14ac:dyDescent="0.2">
      <c r="A13" s="28">
        <f t="shared" si="0"/>
        <v>6</v>
      </c>
      <c r="B13" s="34" t="s">
        <v>61</v>
      </c>
      <c r="C13" s="22" t="s">
        <v>53</v>
      </c>
      <c r="D13" s="30" t="s">
        <v>62</v>
      </c>
      <c r="E13" s="77">
        <f t="shared" si="1"/>
        <v>0</v>
      </c>
      <c r="F13" s="77"/>
      <c r="G13" s="77">
        <f t="shared" si="2"/>
        <v>0</v>
      </c>
      <c r="H13" s="77"/>
      <c r="I13" s="31">
        <v>0</v>
      </c>
      <c r="J13" s="32">
        <v>0</v>
      </c>
      <c r="K13" s="32">
        <v>0</v>
      </c>
      <c r="L13" s="33">
        <v>0</v>
      </c>
      <c r="M13" s="33">
        <v>0</v>
      </c>
      <c r="N13" s="33">
        <v>0</v>
      </c>
      <c r="O13" s="32">
        <v>0</v>
      </c>
      <c r="Q13" s="27"/>
    </row>
    <row r="14" spans="1:17" ht="38.25" x14ac:dyDescent="0.2">
      <c r="A14" s="28">
        <v>7</v>
      </c>
      <c r="B14" s="29" t="s">
        <v>63</v>
      </c>
      <c r="C14" s="22" t="s">
        <v>53</v>
      </c>
      <c r="D14" s="30" t="s">
        <v>64</v>
      </c>
      <c r="E14" s="78">
        <f>SUM(J14:O14)</f>
        <v>836933438.38000011</v>
      </c>
      <c r="F14" s="78"/>
      <c r="G14" s="77">
        <f t="shared" si="2"/>
        <v>836933438.38000011</v>
      </c>
      <c r="H14" s="77"/>
      <c r="I14" s="31">
        <v>0</v>
      </c>
      <c r="J14" s="32">
        <v>189365003.02000001</v>
      </c>
      <c r="K14" s="32">
        <v>3243249.59</v>
      </c>
      <c r="L14" s="32">
        <v>80937256.769999996</v>
      </c>
      <c r="M14" s="32">
        <v>2009646.05</v>
      </c>
      <c r="N14" s="32">
        <v>26419843.98</v>
      </c>
      <c r="O14" s="32">
        <v>534958438.97000003</v>
      </c>
      <c r="Q14" s="27"/>
    </row>
    <row r="15" spans="1:17" ht="25.5" x14ac:dyDescent="0.2">
      <c r="A15" s="28">
        <f t="shared" si="0"/>
        <v>8</v>
      </c>
      <c r="B15" s="29" t="s">
        <v>65</v>
      </c>
      <c r="C15" s="22" t="s">
        <v>53</v>
      </c>
      <c r="D15" s="30" t="s">
        <v>66</v>
      </c>
      <c r="E15" s="77">
        <f t="shared" si="1"/>
        <v>257329</v>
      </c>
      <c r="F15" s="77"/>
      <c r="G15" s="77">
        <f t="shared" si="2"/>
        <v>257329</v>
      </c>
      <c r="H15" s="77"/>
      <c r="I15" s="31">
        <v>0</v>
      </c>
      <c r="J15" s="32">
        <v>0</v>
      </c>
      <c r="K15" s="32">
        <v>0</v>
      </c>
      <c r="L15" s="33">
        <v>0</v>
      </c>
      <c r="M15" s="33">
        <v>0</v>
      </c>
      <c r="N15" s="33">
        <v>0</v>
      </c>
      <c r="O15" s="32">
        <v>257329</v>
      </c>
      <c r="Q15" s="27"/>
    </row>
    <row r="16" spans="1:17" x14ac:dyDescent="0.2">
      <c r="A16" s="28">
        <f t="shared" si="0"/>
        <v>9</v>
      </c>
      <c r="B16" s="29" t="s">
        <v>67</v>
      </c>
      <c r="C16" s="22" t="s">
        <v>53</v>
      </c>
      <c r="D16" s="30" t="s">
        <v>68</v>
      </c>
      <c r="E16" s="77">
        <f t="shared" si="1"/>
        <v>1393653665.72</v>
      </c>
      <c r="F16" s="77"/>
      <c r="G16" s="78">
        <f t="shared" si="2"/>
        <v>1393653665.72</v>
      </c>
      <c r="H16" s="78"/>
      <c r="I16" s="35">
        <v>0</v>
      </c>
      <c r="J16" s="32">
        <v>53104997.340000004</v>
      </c>
      <c r="K16" s="32">
        <v>1120286418.8900001</v>
      </c>
      <c r="L16" s="32">
        <v>19426268.66</v>
      </c>
      <c r="M16" s="32">
        <v>73870</v>
      </c>
      <c r="N16" s="32">
        <v>9149285.5500000007</v>
      </c>
      <c r="O16" s="32">
        <v>191612825.28</v>
      </c>
      <c r="Q16" s="27"/>
    </row>
    <row r="17" spans="1:17" x14ac:dyDescent="0.2">
      <c r="A17" s="28">
        <v>10</v>
      </c>
      <c r="B17" s="29" t="s">
        <v>69</v>
      </c>
      <c r="C17" s="22" t="s">
        <v>53</v>
      </c>
      <c r="D17" s="30" t="s">
        <v>32</v>
      </c>
      <c r="E17" s="77">
        <f>SUM(J17:O17)</f>
        <v>4181860</v>
      </c>
      <c r="F17" s="77"/>
      <c r="G17" s="77">
        <f>E17-I17</f>
        <v>4181860</v>
      </c>
      <c r="H17" s="77"/>
      <c r="I17" s="35">
        <v>0</v>
      </c>
      <c r="J17" s="32">
        <v>184652</v>
      </c>
      <c r="K17" s="32">
        <v>0</v>
      </c>
      <c r="L17" s="32">
        <v>3618354</v>
      </c>
      <c r="M17" s="32">
        <v>0</v>
      </c>
      <c r="N17" s="32">
        <v>0</v>
      </c>
      <c r="O17" s="32">
        <v>378854</v>
      </c>
      <c r="Q17" s="27"/>
    </row>
    <row r="18" spans="1:17" ht="38.25" x14ac:dyDescent="0.2">
      <c r="A18" s="28">
        <v>11</v>
      </c>
      <c r="B18" s="29" t="s">
        <v>70</v>
      </c>
      <c r="C18" s="22" t="s">
        <v>53</v>
      </c>
      <c r="D18" s="30" t="s">
        <v>71</v>
      </c>
      <c r="E18" s="77">
        <f t="shared" si="1"/>
        <v>17883300</v>
      </c>
      <c r="F18" s="77"/>
      <c r="G18" s="77">
        <f t="shared" si="2"/>
        <v>17883300</v>
      </c>
      <c r="H18" s="77"/>
      <c r="I18" s="31">
        <v>0</v>
      </c>
      <c r="J18" s="32">
        <v>0</v>
      </c>
      <c r="K18" s="32">
        <v>0</v>
      </c>
      <c r="L18" s="33">
        <v>0</v>
      </c>
      <c r="M18" s="33">
        <v>0</v>
      </c>
      <c r="N18" s="33">
        <v>0</v>
      </c>
      <c r="O18" s="32">
        <v>17883300</v>
      </c>
      <c r="Q18" s="27"/>
    </row>
    <row r="19" spans="1:17" x14ac:dyDescent="0.2">
      <c r="A19" s="79" t="s">
        <v>72</v>
      </c>
      <c r="B19" s="79"/>
      <c r="C19" s="79"/>
      <c r="D19" s="79"/>
      <c r="E19" s="64">
        <f>SUM(E8:E18)</f>
        <v>17807346310.540001</v>
      </c>
      <c r="F19" s="64"/>
      <c r="G19" s="64">
        <f>SUM(G8:G18)</f>
        <v>17807346310.540001</v>
      </c>
      <c r="H19" s="64"/>
      <c r="I19" s="24">
        <v>0</v>
      </c>
      <c r="J19" s="26">
        <f t="shared" ref="J19:O19" si="3">SUM(J8:J18)</f>
        <v>1721295164.26</v>
      </c>
      <c r="K19" s="26">
        <f t="shared" si="3"/>
        <v>10438716513.92</v>
      </c>
      <c r="L19" s="26">
        <f t="shared" si="3"/>
        <v>930732869.33999991</v>
      </c>
      <c r="M19" s="26">
        <f t="shared" si="3"/>
        <v>26320017.030000001</v>
      </c>
      <c r="N19" s="26">
        <f t="shared" si="3"/>
        <v>377710767.40000004</v>
      </c>
      <c r="O19" s="26">
        <f t="shared" si="3"/>
        <v>4312570978.5900002</v>
      </c>
    </row>
    <row r="21" spans="1:17" x14ac:dyDescent="0.2">
      <c r="A21" s="36"/>
      <c r="B21" s="36"/>
      <c r="C21" s="36"/>
    </row>
    <row r="22" spans="1:17" x14ac:dyDescent="0.2">
      <c r="A22" s="36"/>
      <c r="B22" s="36"/>
    </row>
    <row r="25" spans="1:17" x14ac:dyDescent="0.2">
      <c r="I25" s="37"/>
    </row>
  </sheetData>
  <mergeCells count="40">
    <mergeCell ref="E17:F17"/>
    <mergeCell ref="G17:H17"/>
    <mergeCell ref="E18:F18"/>
    <mergeCell ref="G18:H18"/>
    <mergeCell ref="A19:D19"/>
    <mergeCell ref="E19:F19"/>
    <mergeCell ref="G19:H19"/>
    <mergeCell ref="E14:F14"/>
    <mergeCell ref="G14:H14"/>
    <mergeCell ref="E15:F15"/>
    <mergeCell ref="G15:H15"/>
    <mergeCell ref="E16:F16"/>
    <mergeCell ref="G16:H16"/>
    <mergeCell ref="E11:F11"/>
    <mergeCell ref="G11:H11"/>
    <mergeCell ref="E12:F12"/>
    <mergeCell ref="G12:H12"/>
    <mergeCell ref="E13:F13"/>
    <mergeCell ref="G13:H13"/>
    <mergeCell ref="O5:O7"/>
    <mergeCell ref="E9:F9"/>
    <mergeCell ref="G9:H9"/>
    <mergeCell ref="E10:F10"/>
    <mergeCell ref="G10:H10"/>
    <mergeCell ref="E8:F8"/>
    <mergeCell ref="G8:H8"/>
    <mergeCell ref="A2:O2"/>
    <mergeCell ref="A3:O3"/>
    <mergeCell ref="A5:A7"/>
    <mergeCell ref="B5:B7"/>
    <mergeCell ref="C5:C7"/>
    <mergeCell ref="D5:D7"/>
    <mergeCell ref="E5:F7"/>
    <mergeCell ref="G5:H7"/>
    <mergeCell ref="I5:I7"/>
    <mergeCell ref="J5:J7"/>
    <mergeCell ref="K5:K7"/>
    <mergeCell ref="L5:L7"/>
    <mergeCell ref="M5:M7"/>
    <mergeCell ref="N5:N7"/>
  </mergeCells>
  <pageMargins left="0.78740157499999996" right="0.78740157499999996" top="0.984251969" bottom="0.984251969" header="0.4921259845" footer="0.4921259845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POK 2017 - úč. 909</vt:lpstr>
      <vt:lpstr>POK - 2017</vt:lpstr>
    </vt:vector>
  </TitlesOfParts>
  <Company>Krajský úřad Libereckého kraje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kontrolor03</dc:creator>
  <cp:lastModifiedBy>Fantova Lucie</cp:lastModifiedBy>
  <cp:lastPrinted>2015-03-03T10:22:08Z</cp:lastPrinted>
  <dcterms:created xsi:type="dcterms:W3CDTF">2015-02-27T10:17:00Z</dcterms:created>
  <dcterms:modified xsi:type="dcterms:W3CDTF">2018-06-06T07:02:08Z</dcterms:modified>
</cp:coreProperties>
</file>