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20" windowWidth="15480" windowHeight="6570" tabRatio="939"/>
  </bookViews>
  <sheets>
    <sheet name="Titulní list" sheetId="4" r:id="rId1"/>
    <sheet name="Bilance Příjmů a Výdajů, saldo" sheetId="1" r:id="rId2"/>
    <sheet name="Příjmy" sheetId="2" r:id="rId3"/>
    <sheet name="Výdaje dle kapitol" sheetId="5" r:id="rId4"/>
    <sheet name="Výdaje" sheetId="3" r:id="rId5"/>
  </sheets>
  <definedNames>
    <definedName name="_xlnm._FilterDatabase" localSheetId="1" hidden="1">'Bilance Příjmů a Výdajů, saldo'!$A$20:$L$20</definedName>
    <definedName name="_xlnm._FilterDatabase" localSheetId="4" hidden="1">Výdaje!$A$7:$H$601</definedName>
    <definedName name="_xlnm._FilterDatabase" localSheetId="3" hidden="1">'Výdaje dle kapitol'!$A$4:$H$103</definedName>
    <definedName name="Excel_BuiltIn__FilterDatabase_3">Výdaje!$A$7:$H$601</definedName>
    <definedName name="_xlnm.Print_Titles" localSheetId="1">'Bilance Příjmů a Výdajů, saldo'!$17:$20</definedName>
    <definedName name="_xlnm.Print_Titles" localSheetId="4">Výdaje!$1:$7</definedName>
    <definedName name="_xlnm.Print_Titles" localSheetId="3">'Výdaje dle kapitol'!$2:$4</definedName>
    <definedName name="_xlnm.Print_Area" localSheetId="1">'Bilance Příjmů a Výdajů, saldo'!$A$1:$I$127</definedName>
    <definedName name="_xlnm.Print_Area" localSheetId="2">Příjmy!$A$1:$F$44</definedName>
    <definedName name="_xlnm.Print_Area" localSheetId="4">Výdaje!$A$1:$H$601</definedName>
    <definedName name="_xlnm.Print_Area" localSheetId="3">'Výdaje dle kapitol'!$A$1:$I$107</definedName>
  </definedNames>
  <calcPr calcId="145621"/>
</workbook>
</file>

<file path=xl/calcChain.xml><?xml version="1.0" encoding="utf-8"?>
<calcChain xmlns="http://schemas.openxmlformats.org/spreadsheetml/2006/main">
  <c r="F105" i="5" l="1"/>
  <c r="F107" i="5" l="1"/>
  <c r="G105" i="5"/>
  <c r="H105" i="5" s="1"/>
  <c r="G107" i="5" l="1"/>
  <c r="H107" i="5" l="1"/>
</calcChain>
</file>

<file path=xl/sharedStrings.xml><?xml version="1.0" encoding="utf-8"?>
<sst xmlns="http://schemas.openxmlformats.org/spreadsheetml/2006/main" count="1347" uniqueCount="700">
  <si>
    <t>C e l k o v á   b i l a n c e   -   r e k a p i t u l a c e</t>
  </si>
  <si>
    <t>P Ř Í J M Y</t>
  </si>
  <si>
    <t>tis. Kč</t>
  </si>
  <si>
    <t xml:space="preserve">Očekávané příjmy kraje </t>
  </si>
  <si>
    <t>Daňové příjmy</t>
  </si>
  <si>
    <t>Nedaňové příjmy</t>
  </si>
  <si>
    <t>Kapitálové příjmy</t>
  </si>
  <si>
    <t>Dotace a příspěvky</t>
  </si>
  <si>
    <t>PŘÍJMY CELKEM</t>
  </si>
  <si>
    <t>V Ý D A J E</t>
  </si>
  <si>
    <t>ORJ</t>
  </si>
  <si>
    <t>Odbor / resort</t>
  </si>
  <si>
    <t>Kap.</t>
  </si>
  <si>
    <t>Název kapitoly</t>
  </si>
  <si>
    <t>01</t>
  </si>
  <si>
    <t>kancelář hejtmana celkem</t>
  </si>
  <si>
    <t>x</t>
  </si>
  <si>
    <t>kancelář hejtmana</t>
  </si>
  <si>
    <t>Zastupitelstvo</t>
  </si>
  <si>
    <t>Působnosti</t>
  </si>
  <si>
    <t>Kapitálové výdaje</t>
  </si>
  <si>
    <t>02</t>
  </si>
  <si>
    <t xml:space="preserve">rozvoj a EP celkem </t>
  </si>
  <si>
    <t>03</t>
  </si>
  <si>
    <t xml:space="preserve">ekonomika celkem </t>
  </si>
  <si>
    <t>ekonomika</t>
  </si>
  <si>
    <t>Úvěry</t>
  </si>
  <si>
    <t>04</t>
  </si>
  <si>
    <t>školství, mládeže a TV celkem</t>
  </si>
  <si>
    <t>školství, mládeže a TV</t>
  </si>
  <si>
    <t>Příspěvkové org.</t>
  </si>
  <si>
    <t>05</t>
  </si>
  <si>
    <t xml:space="preserve">sociální věci celkem </t>
  </si>
  <si>
    <t>sociální věci</t>
  </si>
  <si>
    <t>06</t>
  </si>
  <si>
    <t xml:space="preserve">doprava celkem </t>
  </si>
  <si>
    <t>doprava</t>
  </si>
  <si>
    <t>07</t>
  </si>
  <si>
    <t xml:space="preserve">kultura, pam.péče a CR celkem </t>
  </si>
  <si>
    <t>kultura, pam.péče a CR</t>
  </si>
  <si>
    <t>08</t>
  </si>
  <si>
    <t xml:space="preserve">ŽP a zemědělství celkem </t>
  </si>
  <si>
    <t>ŽP a zemědělství</t>
  </si>
  <si>
    <t>Fond ochrany vod</t>
  </si>
  <si>
    <t>09</t>
  </si>
  <si>
    <t>zdravotnictví celkem</t>
  </si>
  <si>
    <t>zdravotnictví</t>
  </si>
  <si>
    <t>10</t>
  </si>
  <si>
    <t xml:space="preserve">právní celkem </t>
  </si>
  <si>
    <t>právní</t>
  </si>
  <si>
    <t>11</t>
  </si>
  <si>
    <t>úz.plán a stavební řád celkem</t>
  </si>
  <si>
    <t>úz.plán a stavební řád</t>
  </si>
  <si>
    <t>12</t>
  </si>
  <si>
    <t>informatika celkem</t>
  </si>
  <si>
    <t>informatika</t>
  </si>
  <si>
    <t>13</t>
  </si>
  <si>
    <t xml:space="preserve">správní celkem </t>
  </si>
  <si>
    <t>správní</t>
  </si>
  <si>
    <t>14</t>
  </si>
  <si>
    <t xml:space="preserve">investice a spr. majetku celkem </t>
  </si>
  <si>
    <t>investice a spr. majetku</t>
  </si>
  <si>
    <t>15</t>
  </si>
  <si>
    <t xml:space="preserve">kancelář ředitele celkem </t>
  </si>
  <si>
    <t>kancelář ředitele</t>
  </si>
  <si>
    <t>Sociální fond</t>
  </si>
  <si>
    <t>ostatní</t>
  </si>
  <si>
    <t>VÝDAJE CELKEM</t>
  </si>
  <si>
    <t>S A L D O</t>
  </si>
  <si>
    <t>SALDO DISPONIBILNÍCH ZDROJŮ</t>
  </si>
  <si>
    <t>P o d r o b n é    č l e n ě n í</t>
  </si>
  <si>
    <t xml:space="preserve">  v tis.Kč</t>
  </si>
  <si>
    <t xml:space="preserve">PŘÍJMY                       </t>
  </si>
  <si>
    <t>1) Daňové příjmy</t>
  </si>
  <si>
    <t>z toho:</t>
  </si>
  <si>
    <t xml:space="preserve">b) správní poplatky </t>
  </si>
  <si>
    <t>2) Nedaňové příjmy</t>
  </si>
  <si>
    <t xml:space="preserve">     z toho:</t>
  </si>
  <si>
    <t xml:space="preserve">3) Dotace a příspěvky </t>
  </si>
  <si>
    <t>a) zákon o státním rozpočtu</t>
  </si>
  <si>
    <t>v tom:</t>
  </si>
  <si>
    <t>c) ostatní dotace</t>
  </si>
  <si>
    <t>4) Kapitálové příjmy</t>
  </si>
  <si>
    <t>Příjmy / očekávané příjmy celkem</t>
  </si>
  <si>
    <t xml:space="preserve">OSTATNÍ ZDROJE                      </t>
  </si>
  <si>
    <t>5) Financování - pouze úvěrové zdroje</t>
  </si>
  <si>
    <t>PŘÍJMY KRAJE CELKEM</t>
  </si>
  <si>
    <t>P o d r o b n é   č l e n ě n í</t>
  </si>
  <si>
    <t>kap.</t>
  </si>
  <si>
    <t xml:space="preserve">název akce - činnosti </t>
  </si>
  <si>
    <t>Zastupitelstvo celkem</t>
  </si>
  <si>
    <t>odbor kancelář hejtmana celkem</t>
  </si>
  <si>
    <t>limitované a obdobné výdaje</t>
  </si>
  <si>
    <t>ostatní běžné výdaje</t>
  </si>
  <si>
    <t>odbor kancelář ředitele celkem</t>
  </si>
  <si>
    <t>osobní výdaje členů zastupitelstva</t>
  </si>
  <si>
    <t xml:space="preserve">běžné provozní výdaje </t>
  </si>
  <si>
    <t>Krajský úřad celkem</t>
  </si>
  <si>
    <t>osobní výdaje zaměstnanců kraje</t>
  </si>
  <si>
    <t>běžné výdaje krajského úřadu</t>
  </si>
  <si>
    <t>Příspěvkové organizace celkem</t>
  </si>
  <si>
    <t>provozní příspěvky PO v resortu v školství celkem</t>
  </si>
  <si>
    <t>provozní příspěvky PO v resortu sociálních věcí</t>
  </si>
  <si>
    <t>provozní příspěvky PO v resortu dopravy</t>
  </si>
  <si>
    <t>provozní příspěvky PO v resortu kultury</t>
  </si>
  <si>
    <t>provozní příspěvky PO v resortu životního prostředí</t>
  </si>
  <si>
    <t>provozní příspěvky PO v resortu zdravotnictví</t>
  </si>
  <si>
    <t>Působnosti celkem</t>
  </si>
  <si>
    <t>výdaje resortu kancelář hejtmana celkem</t>
  </si>
  <si>
    <t>prevence a opatření pro krizové stavy</t>
  </si>
  <si>
    <t>propagace a prezentace kraje</t>
  </si>
  <si>
    <t>výdaje resortu rozvoje kraje celkem</t>
  </si>
  <si>
    <t>výdaje resortu ekonomiky celkem</t>
  </si>
  <si>
    <t>finanční operace a ostatní platby</t>
  </si>
  <si>
    <t>výdaje resortu školství celkem</t>
  </si>
  <si>
    <t>ostatní činnosti</t>
  </si>
  <si>
    <t>výdaje resortu dopravy celkem</t>
  </si>
  <si>
    <t>výdaje resortu kultury celkem</t>
  </si>
  <si>
    <t>výdaje resortu životního prostředí celkem</t>
  </si>
  <si>
    <t>výdaje resortu zdravotnictví celkem</t>
  </si>
  <si>
    <t>náhrady škod</t>
  </si>
  <si>
    <t>výdaje právního odboru celkem</t>
  </si>
  <si>
    <t>finanční rezerva kraje dle zásad na úrovni 1% z daň. příjmů</t>
  </si>
  <si>
    <t>Kapitálové výdaje celkem</t>
  </si>
  <si>
    <t>jmenovité investiční akce odboru</t>
  </si>
  <si>
    <t>výdaje resortu sociálních věcí celkem</t>
  </si>
  <si>
    <t>Spolufinancování EU celkem</t>
  </si>
  <si>
    <t xml:space="preserve"> výdaje resortu kultury celkem</t>
  </si>
  <si>
    <t xml:space="preserve"> výdaje resortu životního prostředí celkem</t>
  </si>
  <si>
    <t xml:space="preserve"> výdaje resortu zdravotnictví celkem</t>
  </si>
  <si>
    <t>Úvěry celkem</t>
  </si>
  <si>
    <t>splátky JISTINY z úvěru na revitalizaci pozemních komunikací</t>
  </si>
  <si>
    <t>úhrada ÚROKŮ z úvěru na revitalizaci pozemních komunikací</t>
  </si>
  <si>
    <t>splátky JISTINY z úvěru na revitalizaci mostů na silnicích II. a III. tř.</t>
  </si>
  <si>
    <t>úhrada ÚROKŮ z úvěru na revitalizaci mostů na silnicích II. a III. tř.</t>
  </si>
  <si>
    <t>Sociální fond celkem</t>
  </si>
  <si>
    <t>výdaje sociálního fondu celkem</t>
  </si>
  <si>
    <t>Fond ochrany vod celkem</t>
  </si>
  <si>
    <t>výdaje resortu živ.prostředí celkem</t>
  </si>
  <si>
    <t>VÝDAJE KRAJE CELKEM</t>
  </si>
  <si>
    <t>v tom: provozní příspěvek KSS LK p.o.</t>
  </si>
  <si>
    <t xml:space="preserve">          dotace na zajištění údržby silnic II a III. třídy (" Silnice LK a.s.")</t>
  </si>
  <si>
    <t>LIBERECKÝ KRAJ</t>
  </si>
  <si>
    <t>TABULKOVÁ ČÁST</t>
  </si>
  <si>
    <t>poznámky:</t>
  </si>
  <si>
    <t>919</t>
  </si>
  <si>
    <t>rezervy na řešení výkonnosti krajských PO</t>
  </si>
  <si>
    <t>udržitelnost projektů spolufnancovaných z prostředků EU</t>
  </si>
  <si>
    <t>Transfery</t>
  </si>
  <si>
    <t>Stipendijní program pro žáky odborných škol</t>
  </si>
  <si>
    <t>Lékařská pohotovostní služba</t>
  </si>
  <si>
    <t>Ošetření osob pod vlivem alkoholu</t>
  </si>
  <si>
    <t>Dotační fond</t>
  </si>
  <si>
    <t>v tis. Kč</t>
  </si>
  <si>
    <t>ZU</t>
  </si>
  <si>
    <t>SU</t>
  </si>
  <si>
    <t>číslo kap. rozpočtu</t>
  </si>
  <si>
    <t>Název kapitoly rozpočtu / odboru</t>
  </si>
  <si>
    <t>ZASTUPITELSTVO</t>
  </si>
  <si>
    <t>odbor kancelář hejtmana</t>
  </si>
  <si>
    <t>odbor kancelář ředitele</t>
  </si>
  <si>
    <t>KRAJSKÝ ÚŘAD</t>
  </si>
  <si>
    <t>PŘÍSPĚVKOVÉ ORGANIZACE</t>
  </si>
  <si>
    <t>odbor školství, mládeže, tělovýchovy a sportu</t>
  </si>
  <si>
    <t>odbor sociálních věcí</t>
  </si>
  <si>
    <t>odbor dopravy</t>
  </si>
  <si>
    <t>odbor kultury, památkové péče a CR</t>
  </si>
  <si>
    <t>odbor životního prostředí a zemědělství</t>
  </si>
  <si>
    <t>odbor zdravotnictví</t>
  </si>
  <si>
    <t>rezervy pro řešení krajských PO</t>
  </si>
  <si>
    <t>PŮSOBNOSTI</t>
  </si>
  <si>
    <t>odbor regionálního rozvoje a evropských projektů</t>
  </si>
  <si>
    <t>odbor územního plánování</t>
  </si>
  <si>
    <t>odbor informatiky</t>
  </si>
  <si>
    <t>odbor investic a správy nemovitého majetku</t>
  </si>
  <si>
    <t>TRANSFERY</t>
  </si>
  <si>
    <t>KAPITÁLOVÉ VÝDAJE</t>
  </si>
  <si>
    <t>odbor ekonomický - rezervy výpadků daň. příjmů</t>
  </si>
  <si>
    <t>SPOLUFINANCOVÁNÍ  EU</t>
  </si>
  <si>
    <t>odbor kultury, památkové péče a cestovního ruchu</t>
  </si>
  <si>
    <t>ÚVĚRY</t>
  </si>
  <si>
    <t>SOCIÁLNÍ FOND</t>
  </si>
  <si>
    <t>FOND OCHRANY VOD</t>
  </si>
  <si>
    <t>VÝDAJE kraje CELKEM</t>
  </si>
  <si>
    <t>PŘÍJMY  kraje CELKEM</t>
  </si>
  <si>
    <t>SALDO ROZPOČTU</t>
  </si>
  <si>
    <t>smluvní závazky</t>
  </si>
  <si>
    <t>ekonomický odbor</t>
  </si>
  <si>
    <t>krajský program BESIP</t>
  </si>
  <si>
    <t xml:space="preserve"> </t>
  </si>
  <si>
    <t xml:space="preserve">ostatní SW služby </t>
  </si>
  <si>
    <t>Pokladní správa celkem</t>
  </si>
  <si>
    <t>dopravní prostředky</t>
  </si>
  <si>
    <r>
      <t>6) Financování - ostatní</t>
    </r>
    <r>
      <rPr>
        <sz val="8"/>
        <rFont val="Arial"/>
        <family val="2"/>
        <charset val="238"/>
      </rPr>
      <t xml:space="preserve"> (půjčky SFDI, zůstatky zvl. účtů EU, peněžních fondů a výsledek hospodaření)</t>
    </r>
  </si>
  <si>
    <t>Vesnice roku</t>
  </si>
  <si>
    <t>EHP/Norsko - Revitalizace hříšť - 2.etapa - udržitelnost projektu</t>
  </si>
  <si>
    <t>Burza škol Česká Lípa</t>
  </si>
  <si>
    <t>Burza škol Turnov</t>
  </si>
  <si>
    <t>Euroklíč</t>
  </si>
  <si>
    <t>vyrovnávací platba KORID LK, spol. s r.o.</t>
  </si>
  <si>
    <t>podpora DDH v LK</t>
  </si>
  <si>
    <t>záchranné programy, odborné posudky, management ochrany přírody (Natura 2000, přírodní rezervace, přírodní parky, přírodní památky), stráž ochrany přírody, plány péče o přírodu, publikační činnost</t>
  </si>
  <si>
    <t>ochrana přírody - Implementace projektu Natura 2000 v LK - 2. část</t>
  </si>
  <si>
    <t>finanční dary jako ocenění v soutěži Výrobek Libereckého kraje v odvětví potravinářství a zemědělství</t>
  </si>
  <si>
    <t>Příspěvek na provoz Hospice LK</t>
  </si>
  <si>
    <t>územní studie</t>
  </si>
  <si>
    <t>Krizový fond</t>
  </si>
  <si>
    <t>KRIZOVÝ FOND</t>
  </si>
  <si>
    <t>LESNICKÝ FOND</t>
  </si>
  <si>
    <t>926xx</t>
  </si>
  <si>
    <t>DOTAČNÍ FOND</t>
  </si>
  <si>
    <t>právní odbor</t>
  </si>
  <si>
    <t>18</t>
  </si>
  <si>
    <t>oddělení sekretariátu ředitele</t>
  </si>
  <si>
    <t>rezervy na řešení věcných, fin. a org. opatření orgánů kraje</t>
  </si>
  <si>
    <t>výdaje krizového fondu celkem</t>
  </si>
  <si>
    <t>Lesnický fond</t>
  </si>
  <si>
    <t>výdaje lesnického fondu celkem</t>
  </si>
  <si>
    <t xml:space="preserve">v tom: </t>
  </si>
  <si>
    <t>a) sdílené daně - podíl na sdílených daních státu = viz pozn. 1)</t>
  </si>
  <si>
    <t>rezervy pro ostatní zbývající programy</t>
  </si>
  <si>
    <t>pokladní správa</t>
  </si>
  <si>
    <t>Pokladní správa</t>
  </si>
  <si>
    <t>výdaje odboru sekretariát ředitele celkem</t>
  </si>
  <si>
    <t>výdaje odboru informatiky celkem</t>
  </si>
  <si>
    <t>výdaje odboru úz.plánování celkem</t>
  </si>
  <si>
    <t>ostatní výdaje</t>
  </si>
  <si>
    <t>výdaje odboru investic celkem</t>
  </si>
  <si>
    <t>transfery resortu kancelář hejtmana celkem</t>
  </si>
  <si>
    <t>transfery resortu rozvoje kraje  celkem</t>
  </si>
  <si>
    <t>transfery resortu školství celkem</t>
  </si>
  <si>
    <t>transfery resortu sociálních věcí  celkem</t>
  </si>
  <si>
    <t>transfery resortu kultury  celkem</t>
  </si>
  <si>
    <t>transfery resortu životního prostředí  celkem</t>
  </si>
  <si>
    <t>transfery resortu zdravotnictví  celkem</t>
  </si>
  <si>
    <t>výdaje odboru územního plánování celkem</t>
  </si>
  <si>
    <t>výdaje odboru kancelář ředitele celkem</t>
  </si>
  <si>
    <t>výdaje vyplývající ze smluvních a obdobných závazků</t>
  </si>
  <si>
    <t>výdaje v návaznosti na usnesení orgánů kraje a právní předpisy</t>
  </si>
  <si>
    <t>oddělení sekret. ředitele</t>
  </si>
  <si>
    <t>sekretariát ředitele</t>
  </si>
  <si>
    <t>Spolufinancování EU</t>
  </si>
  <si>
    <t>ostatní výdaje resortu</t>
  </si>
  <si>
    <t>výdaje kraje na zajištění dopravní obslužnosti a integr. dopr. syst.</t>
  </si>
  <si>
    <t>Krajský standardizovaný projekt ZZS LK</t>
  </si>
  <si>
    <t>ostatní akce</t>
  </si>
  <si>
    <t>transfery resortu dopravy celkem</t>
  </si>
  <si>
    <t>zdravotní politika kraje</t>
  </si>
  <si>
    <t>úvěry v resortu ekonomiky</t>
  </si>
  <si>
    <t>Krajský úřad</t>
  </si>
  <si>
    <t>výkupy pozemků pod komunikacemi</t>
  </si>
  <si>
    <r>
      <t>Dotační fond</t>
    </r>
    <r>
      <rPr>
        <b/>
        <sz val="8"/>
        <rFont val="Arial"/>
        <family val="2"/>
        <charset val="238"/>
      </rPr>
      <t xml:space="preserve"> (nerozepsaná rezerva)</t>
    </r>
  </si>
  <si>
    <t xml:space="preserve">odbor regionálního rozvoje a evropských projektů                    </t>
  </si>
  <si>
    <t xml:space="preserve">odbor investic a správy nemovitého majetku            </t>
  </si>
  <si>
    <t>e) ostatní nedaňové příjmy (doprava - věcná břemena, přijaté sankční platby apod.)</t>
  </si>
  <si>
    <t>Vesnice roku-kronika</t>
  </si>
  <si>
    <t>Vesnice roku-knihovna</t>
  </si>
  <si>
    <t>Sympozium uměleckoprůmyslových škol Libereckého kraje</t>
  </si>
  <si>
    <t>Diagnostické nástroje pro školská poradenská zařízení</t>
  </si>
  <si>
    <t>Podpora aktivit příspěvkových organizací</t>
  </si>
  <si>
    <t>ochrana přírody - Ošetření Valdštejnské lipové aleje Zahrádky</t>
  </si>
  <si>
    <t>Kompletní rekonstrukce a modernizace Krajské nemocnice Liberec, a.s.</t>
  </si>
  <si>
    <t>aktualizace ZÚR LK</t>
  </si>
  <si>
    <t>POKLADNÍ SPRÁVA</t>
  </si>
  <si>
    <r>
      <t xml:space="preserve">Rozvoj společné dopravní koncepce veřejné dopravy v příhraničních oblastech - </t>
    </r>
    <r>
      <rPr>
        <b/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</si>
  <si>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TP ČR-SASKO 2014 -2020 -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</si>
  <si>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TP ČR-POLSKO 2014 -2020 -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</si>
  <si>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Strategické plánování rozvoje vzdělávací soustavy Libereckého kraje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</si>
  <si>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II/262 Česká Lípa - Dobranov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</si>
  <si>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II/270 Doksy - Dubá - </t>
    </r>
    <r>
      <rPr>
        <b/>
        <sz val="8"/>
        <color indexed="12"/>
        <rFont val="Arial"/>
        <family val="2"/>
        <charset val="238"/>
      </rPr>
      <t>spolufinancování LK</t>
    </r>
  </si>
  <si>
    <t xml:space="preserve">Chráněné pracoviště Česká Lípa </t>
  </si>
  <si>
    <t>Euroregion Nisa - členský příspěvek</t>
  </si>
  <si>
    <t>Sdružení hasičů ČMS - neinvestiční dotace</t>
  </si>
  <si>
    <t>programy resortu kancelář hejtmana celkem</t>
  </si>
  <si>
    <t>programy resortu rozvoje kraje celkem</t>
  </si>
  <si>
    <t>programy resortu školství, TV a sportu celkem</t>
  </si>
  <si>
    <t>programy resortu sociálních věcí celkem</t>
  </si>
  <si>
    <t>programy resortu dopravy celkem</t>
  </si>
  <si>
    <t>programy resortu  kultury celkem</t>
  </si>
  <si>
    <t>programy resortu životního prostředí celkem</t>
  </si>
  <si>
    <t>programy resortu zdravotnictví celkem</t>
  </si>
  <si>
    <t>ostatní programy výše neuvedené celkem</t>
  </si>
  <si>
    <t>jmenovité akce odboru</t>
  </si>
  <si>
    <t>výkon působností dle zákona č. 561/2004 Sb. školský zákon</t>
  </si>
  <si>
    <t>dopravní obslužnost drážní - vlaky + tram.</t>
  </si>
  <si>
    <t xml:space="preserve"> eGovernment ve zdravotnictví </t>
  </si>
  <si>
    <t>zubní pohotovostní služba</t>
  </si>
  <si>
    <t>správní činnosti, znalecké komise a ostatní činnosti</t>
  </si>
  <si>
    <t>Horská služba - podpora činnosti</t>
  </si>
  <si>
    <t>ostatní akce výše neuvedené</t>
  </si>
  <si>
    <t>výdaje oddělení sekretariát ředitele celkem</t>
  </si>
  <si>
    <t>jmenovité investiční akce oddělení</t>
  </si>
  <si>
    <t>Kofinancování IROP a TOP - rezervy celkem</t>
  </si>
  <si>
    <t>Demolice objektů v oblasti Ralska</t>
  </si>
  <si>
    <t>Odstranění havárií na silnicích II. a III. třídy</t>
  </si>
  <si>
    <t>Spoluúčast LK na obecních investicích</t>
  </si>
  <si>
    <t>LRN Cvikov - omítky a zateplení budovy "A"</t>
  </si>
  <si>
    <t>ZZS LK- Dostavba a rekonstrukce VZ LZZS</t>
  </si>
  <si>
    <t>ZZS LK - Výstavba VZ Rokytnice</t>
  </si>
  <si>
    <t>Žena regionu</t>
  </si>
  <si>
    <t>SPO - rodinná politika</t>
  </si>
  <si>
    <t>Agentura regionálního rozvoje</t>
  </si>
  <si>
    <t>Sociální služby-metodické vedení sociálních služeb</t>
  </si>
  <si>
    <t>IT aplikace (hosting, servisní podpora a příp.úpravy) - řízení sociálních služeb</t>
  </si>
  <si>
    <t>ochrana přírody - Významné aleje LK -1. etapa</t>
  </si>
  <si>
    <t>ochrana přírody - Významné aleje LK - 2. etapa, Albrechtice - Vítkov</t>
  </si>
  <si>
    <t>ochrana přírody - Významné aleje LK - 2. etapa, Kamenický Šenov -  Slunečná</t>
  </si>
  <si>
    <t>Hospic - režijní náklady</t>
  </si>
  <si>
    <t xml:space="preserve">Asociace krajů ČR  - členský příspěvek </t>
  </si>
  <si>
    <t>Brána Trojzemí
Společnou cestou</t>
  </si>
  <si>
    <t>Dotace jednotkám požární ochrany obcí (SDH) k programu Ministerstva vnitra</t>
  </si>
  <si>
    <t xml:space="preserve">Sdružení obcí LK - příspěvek na činnost </t>
  </si>
  <si>
    <t xml:space="preserve">Česká membránová platforma  - Mezinárodní konference </t>
  </si>
  <si>
    <t xml:space="preserve">Československá obec legionářská </t>
  </si>
  <si>
    <t xml:space="preserve">Zoologická zahrada Liberec - konference </t>
  </si>
  <si>
    <t xml:space="preserve">Projekt KPBI (Kraje pro bezpečný internet) </t>
  </si>
  <si>
    <t>MAS LAG Podralsko</t>
  </si>
  <si>
    <t>MAS Brána do Českého ráje</t>
  </si>
  <si>
    <t>MAS "Přijďte pobejt!"</t>
  </si>
  <si>
    <t>MAS Achát</t>
  </si>
  <si>
    <t>MAS Český sever</t>
  </si>
  <si>
    <t>MAS Frýdlantsko</t>
  </si>
  <si>
    <t>MAS Podještědí</t>
  </si>
  <si>
    <t>O.P.S. pro Český ráj</t>
  </si>
  <si>
    <t>MAS Rozvoj Tanvaldska</t>
  </si>
  <si>
    <t>Zajištění provozu ambulantních středisek výchovné péče</t>
  </si>
  <si>
    <t>Systémová podpora vzdělávání žáků ve speciálních ZŠ</t>
  </si>
  <si>
    <t>DDM Větrník, Liberec,  p.o. - Realizace okresních kol soutěží v okrese Liberec a krajských kol soutěží pro žáky LK</t>
  </si>
  <si>
    <t>DDM Libertin, Česká Lípa, Škroupovo nám. 138, p.o. - Realizace okresních kol soutěží v okrese Česká Lípa</t>
  </si>
  <si>
    <t>DDM Vikýř, Jablonec n/N, Podhorská 49, p.o. - Realizace okresních kol soutěží v okrese Jablonec n/N</t>
  </si>
  <si>
    <t>ZŠ Dr.F.L.Riegra Semily, p.o. - Realizace okresních kol soutěží v okrese Semily</t>
  </si>
  <si>
    <t>Pakt zaměstnanosti - Sdružení pro rozvoj Libereckého kraje z.s., IČ: 02091470</t>
  </si>
  <si>
    <t>KPK - neinvestiční transfery na protidrogovou politiku</t>
  </si>
  <si>
    <t>SPO - spolufinancování osob pověřených k výkonu SPOD</t>
  </si>
  <si>
    <t>Festival národnostních menšin</t>
  </si>
  <si>
    <t>Na kole jen s přilbou v Libereckém kraji</t>
  </si>
  <si>
    <t>odbavovací systém IDOL</t>
  </si>
  <si>
    <t>Křehká krása Jablonec nad Nisou - Svaz výrobců skla a bižuterie JBC</t>
  </si>
  <si>
    <t>Jazzfest Liberec 2018 - Bohemia Jazzfest, o.p.s.</t>
  </si>
  <si>
    <t>Valdštejnské slavnosti - Město Frýdlant (bienále)</t>
  </si>
  <si>
    <t>Mateřinka - Naivní divadlo (bienále)</t>
  </si>
  <si>
    <t>Krakonošův divadelní podzim - OS Větrov Vysoké n.J.</t>
  </si>
  <si>
    <t>Febiofest</t>
  </si>
  <si>
    <t>dotace na akci Dožínkové slavnosti - Semilský pecen - Město Semily</t>
  </si>
  <si>
    <t>dlouhodobě podporované projekty - dotace pro dotační program Podpora ekologické výchovy na školách - (Nadace Ivana Dejmala)</t>
  </si>
  <si>
    <t>specializační studium pro školní koordinátory EVVO - (ZOO Liberec)</t>
  </si>
  <si>
    <t>příspěvek na činnost - Agrární, poradenské a informační centrum LK  - APIC</t>
  </si>
  <si>
    <t>M.R.K.E.V - síť škol zabývajících se EVVO - (ZOO Liberec)</t>
  </si>
  <si>
    <t>Podpora činnosti - Potravinová banka Liberec z.s</t>
  </si>
  <si>
    <t>Podpora činnosti - Geopark Ralsko</t>
  </si>
  <si>
    <t>Podpora činnosti - Geopark Český ráj</t>
  </si>
  <si>
    <t>Podpora nadregionálních veřejných služeb - ZOO Liberec, příspěvek na činnost</t>
  </si>
  <si>
    <t>Podpora nadregionálních veřejných služeb - Botanická zahrada, příspěvek na činnost</t>
  </si>
  <si>
    <t xml:space="preserve">Zubní pohotovostní služba </t>
  </si>
  <si>
    <t>Střední uměleckoprůmyslová škola sklářská, Železný Brod, p.o. - rekonstrukce části domova mládeže</t>
  </si>
  <si>
    <t>rekonstrukce a opravy havarijních úseků silnic</t>
  </si>
  <si>
    <t>Rekonstrukce sgrafit Červený dům VMG Česká Lípa</t>
  </si>
  <si>
    <t>budovy, haly a stavby</t>
  </si>
  <si>
    <t>stroje, přístroje a zařízení</t>
  </si>
  <si>
    <t>modernizace telefonní ústředny krizového centra</t>
  </si>
  <si>
    <t>studie využitelnosti prostor v budově KÚLK</t>
  </si>
  <si>
    <t>stavební úpravy kanceláří v budově E</t>
  </si>
  <si>
    <t>rekonstrukce trafostanice - příprava na přechod napěťové hladiny 10 kV na 22 kV</t>
  </si>
  <si>
    <t>oddělení sekretariátu ředitele - pojištění majetku PO</t>
  </si>
  <si>
    <t>pojištění majetku PO</t>
  </si>
  <si>
    <t>ÚČELOVÉ PŘÍSPĚVKY PO</t>
  </si>
  <si>
    <t>Účelové příspěvky PO celkem</t>
  </si>
  <si>
    <t>Účelové příspěvky PO</t>
  </si>
  <si>
    <t>STŘEDNĚDOBÝ VÝHLED ROZPOČTU</t>
  </si>
  <si>
    <t>SVR 2019</t>
  </si>
  <si>
    <t>SVR 2020</t>
  </si>
  <si>
    <t>SVR 2021</t>
  </si>
  <si>
    <t>rezervy na řešení věcných, fin. a org. opatření KÚ LK</t>
  </si>
  <si>
    <t>rezerva na řešení výkonnosti krajských PO</t>
  </si>
  <si>
    <t>d) odvody odpisů z nemovitého majetku PO kraje = viz pozn. 4)</t>
  </si>
  <si>
    <t>c) splátky návratných finančních výpomocí a zápůjček 3)</t>
  </si>
  <si>
    <t>3) na úrovni SR nejsou splátky návratných finančních výpomocí a zápůjček rozpočtovány, neboť nejvýznamější objem prostředků v NFV souvisí s projekty EU, kde je velmi obtížná predikovatelnost "skutečného" obdržení finančních prostředků (posun v harmonogramech projektů a následně proplácení ze strany platebních orgánů) - kraj má v tomto směru ošetřen nejzazší termín úhrady</t>
  </si>
  <si>
    <t xml:space="preserve">Hry olympiád dětí a mládeže - účast </t>
  </si>
  <si>
    <t>Hry olympiád dětí a mládeže - organizace zamýšleného pořádání Her letní olympiády dětí a mládeže České republiky 2019</t>
  </si>
  <si>
    <t xml:space="preserve">e-Govenment LK, Technologické centrum </t>
  </si>
  <si>
    <t>výdaje odbor kancelář ředitele celkem</t>
  </si>
  <si>
    <t>e-Govenment ve zdravotnictví - e-health</t>
  </si>
  <si>
    <t>ostatní přímá podpora - vybrané aktivity resortu cestovního ruchu, památkové péče a kultury</t>
  </si>
  <si>
    <t>Podpora investičních projektů v resortu</t>
  </si>
  <si>
    <t>NsP Česká Lípa, a.s. - příplatek mimo základní kapitál na projekty směřující k modernizaci objektů a vybavení</t>
  </si>
  <si>
    <t>modernizace IT infrastruktury KÚ LK</t>
  </si>
  <si>
    <t>transfery resortu informatiky celkem</t>
  </si>
  <si>
    <t>spoluúčast na společné úhradě SW krajům</t>
  </si>
  <si>
    <r>
      <t xml:space="preserve">Technická pomoc GG - udržitelnost - </t>
    </r>
    <r>
      <rPr>
        <b/>
        <sz val="8"/>
        <color rgb="FF0000FF"/>
        <rFont val="Arial"/>
        <family val="2"/>
        <charset val="238"/>
      </rPr>
      <t>spolufinancování LK</t>
    </r>
  </si>
  <si>
    <r>
      <t xml:space="preserve">ROP - transfery RRR SV-nezpůsobilé výdaje-neiv.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</si>
  <si>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Smart akcelerátor LK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</si>
  <si>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INTERREG V-A ČR-POLSKO - Kolem kolem Jizerek 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</si>
  <si>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OPŽP-Studie odtokových poměrů vč. opatření Lužic. Nisa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</si>
  <si>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OPŽP-Ošetření lipové aleje v Malé Skále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</si>
  <si>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OPŽP-Ošetření aleje Albrechtice-Vítkov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</si>
  <si>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OPŽP-Ošetření aleje Kamenický Šenov-Slunečná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</si>
  <si>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OPŽP-Podpora populace kuňky ohnivé -Cihelenské rybníky - </t>
    </r>
    <r>
      <rPr>
        <b/>
        <sz val="8"/>
        <color indexed="12"/>
        <rFont val="Arial"/>
        <family val="2"/>
        <charset val="238"/>
      </rPr>
      <t>spolufinancování LK</t>
    </r>
  </si>
  <si>
    <r>
      <rPr>
        <sz val="8"/>
        <rFont val="Arial"/>
        <family val="2"/>
        <charset val="238"/>
      </rPr>
      <t xml:space="preserve">OPŽP Valteřická alej, Zámecká alej, Stvolínky - </t>
    </r>
    <r>
      <rPr>
        <b/>
        <sz val="8"/>
        <color indexed="12"/>
        <rFont val="Arial"/>
        <family val="2"/>
        <charset val="238"/>
      </rPr>
      <t>spolufinancování LK</t>
    </r>
  </si>
  <si>
    <r>
      <t>OPŽP Alej Karolíny Světlé -</t>
    </r>
    <r>
      <rPr>
        <b/>
        <sz val="8"/>
        <color indexed="12"/>
        <rFont val="Arial"/>
        <family val="2"/>
        <charset val="238"/>
      </rPr>
      <t>spolufinancování LK</t>
    </r>
  </si>
  <si>
    <r>
      <t>Danube 4.0 -</t>
    </r>
    <r>
      <rPr>
        <b/>
        <sz val="8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</si>
  <si>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Škola a sklo - inkubátor na cestě do života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</si>
  <si>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Naplňování krajského akčního plánu LK I. - 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</si>
  <si>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Demokratická kultura žáků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</si>
  <si>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Podpora a rozvoj služeb v komunitě pro osoby se zdravotním postižením v Libereckém kraji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</si>
  <si>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Procesy střednědobého plánování, síťování a financování sociálních služeb v Libereckém kraji - </t>
    </r>
    <r>
      <rPr>
        <b/>
        <sz val="8"/>
        <color indexed="12"/>
        <rFont val="Arial"/>
        <family val="2"/>
        <charset val="238"/>
      </rPr>
      <t>spolufinancování LK</t>
    </r>
  </si>
  <si>
    <r>
      <t>Systémová podpora rodin s dětmi v LK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</si>
  <si>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Podpora služeb pro rodiny a děti v LK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</si>
  <si>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Okružní křižovatky II/292 a II/289 Semily, ul. Bořkovská, Brodská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</si>
  <si>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II/292 Benešov u Semil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</si>
  <si>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II/2904 Mníšek od III/2907 - Oldřichov (hum.)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</si>
  <si>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II/286 Jilemnice - Košťálov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</si>
  <si>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II/293 Jilemnice humanizace -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</si>
  <si>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II/268 obchvat Zákupy -</t>
    </r>
    <r>
      <rPr>
        <b/>
        <sz val="8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</si>
  <si>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Jablonné v Podještědí - 2. etapa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</si>
  <si>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IROP-II/268 Mimoň-hranice Libereckého kraje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</si>
  <si>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IROP-II/290 Roprachtice-Kořenov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</si>
  <si>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IROP-II/610 Turnov-hranice LK 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</si>
  <si>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Silnice II/278, okružní křižovatka Stráž pod Ralskem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</si>
  <si>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Silnice II/592 Kryštofovo údolí-Křižany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</si>
  <si>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IROP - Silnice II/286 ul. Žižkova, Jilemnice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</si>
  <si>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Za společným dědictvím na kole i pěšky - </t>
    </r>
    <r>
      <rPr>
        <b/>
        <sz val="8"/>
        <color indexed="12"/>
        <rFont val="Arial"/>
        <family val="2"/>
        <charset val="238"/>
      </rPr>
      <t>spolufinancování LK</t>
    </r>
  </si>
  <si>
    <r>
      <t>program LIFE k podpoře implementace opatření z programů zlepšování kvality ovzduší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</si>
  <si>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Rozvoj IS ZZS LK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</si>
  <si>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OPŽP-ZTTV obv.kontr.budovy v Lužické ul. -</t>
    </r>
    <r>
      <rPr>
        <b/>
        <sz val="8"/>
        <color indexed="12"/>
        <rFont val="Arial"/>
        <family val="2"/>
        <charset val="238"/>
      </rPr>
      <t xml:space="preserve"> spolufinancování LK</t>
    </r>
  </si>
  <si>
    <r>
      <t>OPŽP-ZTTV obv.konstr.pavilonu B v ulici 28.Října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</si>
  <si>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IROP-školy bez bariér-Gymnázia a OA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</si>
  <si>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IROP-školy bez bariér-Gymnázium Jablonec n.N.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</si>
  <si>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IROP-školy bez bariér-Gymnázium F.X.Šaldy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</si>
  <si>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gymnázia a obchodní akademie - Gymn. Dr. A. Randy, Jablonec n. 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</si>
  <si>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gymnázia a obchodní akademie - Gym. a SOŠ pedag.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</si>
  <si>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gymnázia a obchodní akademie - VOŠ mezinárodního obchodu a OA, Jablonec n.N.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</si>
  <si>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gymnázia a obchodní akademie - OA a Jazyková škola s právem státní jazykové zkoušky,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</si>
  <si>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OPŽP-snížení energetické náročnosti OA ČL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</si>
  <si>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OPŽP-Energetické úspory Zámecká Frýdlant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</si>
  <si>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OPŽP-Energetic.úspory jídelny a dílen Na Bojišti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</si>
  <si>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OPŽP-Energetické úspory tělocvičny Na Bojišti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</si>
  <si>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OPŽP-Energetické úspory dílny Svojsíkova ČL -</t>
    </r>
    <r>
      <rPr>
        <b/>
        <sz val="8"/>
        <color indexed="12"/>
        <rFont val="Arial"/>
        <family val="2"/>
        <charset val="238"/>
      </rPr>
      <t xml:space="preserve"> spolufinancování LK</t>
    </r>
  </si>
  <si>
    <r>
      <t>Inkubátor výtvarných talentů 160 -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</si>
  <si>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služeb, Česká Lípa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</si>
  <si>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řemesel, Jablonec nad Nisou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</si>
  <si>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technické, Turnov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</si>
  <si>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pro zemědělství, Frýdlant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</si>
  <si>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Jazyková laboratoř pro výuku (Gymnázium Mimoň)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</si>
  <si>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(MAS) - rekonstrukce a modernizace přírod.laboratoře, Gymnázium Frýdlant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</si>
  <si>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</si>
  <si>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SPŠ stavební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</si>
  <si>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SPŠ strojní a elektr. a VOŠ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</si>
  <si>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SPŠ textilní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</si>
  <si>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školy- SŠ a Mateřská škola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</si>
  <si>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SŠ strojní, stav. a dopr. LBC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</si>
  <si>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 SPŠ technická Jablonec n.N.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</si>
  <si>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Školy bez bariér - střední odborné školy - SŠ řemesel a služeb Jablonec n.N.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</si>
  <si>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Transformace – Domov Sluneční dvůr, p. o. SOSNOVÁ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</si>
  <si>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Transformace – Domov Sluneční dvůr, p. o. JESTŘEBÍ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</si>
  <si>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Transformace – Domov Sluneční dvůr, p. o. LADA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</si>
  <si>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Transformace – Domov a Centrum denních služeb Jablonec nad Nisou, p.o.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</si>
  <si>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 ŽP-energetic. úspory domov důchodců Sloup v Č.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</si>
  <si>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 ŽP-energetické úspory Dvorská 445 CIPS Liberec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</si>
  <si>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IROP-APOSS - výstavba nových prostor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</si>
  <si>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 snížení energetické náročnosti APOSS Liberec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</si>
  <si>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OPPSČR-Sasko II - Pro horolez.neex.hranice,MČRTurnov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</si>
  <si>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Modernizace Severočeského muzea v Liberci – 2. etapa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</si>
  <si>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- Krajská knihovna LK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</si>
  <si>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t xml:space="preserve">Příspěvkové org. </t>
  </si>
  <si>
    <r>
      <t>IROP-Jedličkův ústav - reko. III.NP domu B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</si>
  <si>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OPŽP-energ. úspory Budova D LRN Cvikov -</t>
    </r>
    <r>
      <rPr>
        <b/>
        <sz val="8"/>
        <color indexed="12"/>
        <rFont val="Arial"/>
        <family val="2"/>
        <charset val="238"/>
      </rPr>
      <t xml:space="preserve"> spolufinancování LK</t>
    </r>
  </si>
  <si>
    <r>
      <t>IROP-Domov Raspenava,výstavba nových prostor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spolufin. LK</t>
    </r>
  </si>
  <si>
    <r>
      <t>IROP COV automob. průmyslu, Vysoké n.J. 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</si>
  <si>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IROP COV uměleckoprůmyslové, Kamenický Šenov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spolufiN. LK</t>
    </r>
  </si>
  <si>
    <r>
      <t>IROP COV strojírenství a informatiky, Česká Lípa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spolufin. LK</t>
    </r>
  </si>
  <si>
    <r>
      <t>IROP COV strojírenství a elektrotechniky, Liberec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spolufin. LK</t>
    </r>
  </si>
  <si>
    <t>NA OBDOBÍ LET 2019 - 2022</t>
  </si>
  <si>
    <t>z á ř í     2 0 1 8</t>
  </si>
  <si>
    <t>STŘEDNĚDOBÝ VÝHLED ROZPOČTU LIBERECKÉHO KRAJE 2019 - 2022</t>
  </si>
  <si>
    <t>OČEKÁVANÉ PŘÍJMY V LETECH 2019 - 2022</t>
  </si>
  <si>
    <t>SR 2018</t>
  </si>
  <si>
    <t>SVR 2022</t>
  </si>
  <si>
    <t>1) k navýšení očekávaných příjmů kraje v roce 2019 dochází zejména z důvodu výrazně pozitivního vývoje české ekonomiky a efektivnějšího výběru daní, kdy nárůst daňových příjmů činí cca 8,1 % oproti SR na rok 2018; pro roky 2019 a následující je očekáván průměrný roční růst o</t>
  </si>
  <si>
    <t>PŘEDPOKLÁDANÉ VÝDAJE KRAJE V LETECH 2019 - 2022</t>
  </si>
  <si>
    <t xml:space="preserve">2019 požadavky resortů </t>
  </si>
  <si>
    <t>Rozdíl NR 2019 a SR 2018</t>
  </si>
  <si>
    <r>
      <t xml:space="preserve">Spolufinancování EU </t>
    </r>
    <r>
      <rPr>
        <b/>
        <sz val="8"/>
        <rFont val="Arial"/>
        <family val="2"/>
        <charset val="238"/>
      </rPr>
      <t>(2020-2022)</t>
    </r>
  </si>
  <si>
    <t>Bilance očekávaných příjmů a výdajů kraje v letech 2019 - 2022 vč. salda</t>
  </si>
  <si>
    <t xml:space="preserve">                          Sumární přehled schváleného rozpočtu 2018, požadavků resortů a návrh na rok 2019</t>
  </si>
  <si>
    <t>NR 2019 návrh EO</t>
  </si>
  <si>
    <t>příprava/studie na rekonstrukci rozvodů otopné a chladné vody mezi stoupačkami a indukčními jednotkami</t>
  </si>
  <si>
    <t>rekonstrukce střechy energocentra</t>
  </si>
  <si>
    <t>studie rekonstrukce budovy krajského úřadu</t>
  </si>
  <si>
    <t xml:space="preserve">Město Nový Bor - Sklářský festival IGS </t>
  </si>
  <si>
    <t xml:space="preserve">Peněžité dary a neinvestiční transfery </t>
  </si>
  <si>
    <t xml:space="preserve">P.J. Art Production - MISS Libereckého kraje </t>
  </si>
  <si>
    <t>Podpora sdružení místních samospráv České republiky</t>
  </si>
  <si>
    <t>Slavnosti řeky Nisy</t>
  </si>
  <si>
    <t>Konference Nisa</t>
  </si>
  <si>
    <t>g) ostatní nedaňové příjmy - podnikatel. inkubátor</t>
  </si>
  <si>
    <t>h) příspěvky na dopravní obslužnost od ostatních přispěvatelů</t>
  </si>
  <si>
    <t>Podnikatelský inkubátor LK</t>
  </si>
  <si>
    <t>ESUS NOVUM</t>
  </si>
  <si>
    <t>příspěvek krajskému úřadu na výkon státní správy 5)</t>
  </si>
  <si>
    <t>b) dotace od obcí na dopravní obslužnost 6)</t>
  </si>
  <si>
    <t>5) příspěvek státního rozpočtu krajskému úřadu na výkon přenesené působnosti pro rok 2019 počítá s 10% nárůstem; pro roky 2020 a následující je očekáván průměrný roční růst o</t>
  </si>
  <si>
    <t>6) rok 2019 kvantifikován příslušnými resorty kraje - další období na úrovni 2019</t>
  </si>
  <si>
    <t>4) rok 2019 kvantifikován jednotlivými resorty</t>
  </si>
  <si>
    <t>Jizerská padesátka - SKI KLUB JIZERSKÁ PADESÁTKA z.s., IČO: 41324471</t>
  </si>
  <si>
    <t>EURO HRY Doksy - TJ Doksy, z.s., IČO: 00525693</t>
  </si>
  <si>
    <t>Memoriál Ludvíka Daňka -  AC Turnov, z.s., IČO: 00527271</t>
  </si>
  <si>
    <t>International MTB marathon Malevil Cup - PAKLI SPORT KLUB, IČO: 70226130</t>
  </si>
  <si>
    <t>Skleněné městečko - město Železný Brod, IČO: 00262633</t>
  </si>
  <si>
    <t>Handy Cyklo Maraton - Cesta za snem, z.s., IČO: 22712950</t>
  </si>
  <si>
    <t>Sportovec Libereckého kraje - Krajská organizace ČUS Libereckého kraje, IČO 70927383</t>
  </si>
  <si>
    <t>Sportfilm Liberec - Liberecká sportovní a tělovýchovná organizace z.s., IČO: 46747818</t>
  </si>
  <si>
    <t>Jablonecká hala - Tělovýchovná jednota LIAZ Jablonec nad Nisou, IČO: 18464991</t>
  </si>
  <si>
    <t>Jizerská magistrála - Jizerská o.p.s., IČO: 25412949</t>
  </si>
  <si>
    <t>Krkonošská magistrála - Krkonoše svazek měst a obcí, IČO: 70157898</t>
  </si>
  <si>
    <t>Lužickohorská magistrála, Svazek obcí Novoborska, IČO:68955057</t>
  </si>
  <si>
    <t>Singltrek pod Smrkem, Singltrek pod Smrkem, o.p.s., IČO: 28736010</t>
  </si>
  <si>
    <t>Nespecifikovaná rezerva pro potřeby, které v oblasti sportu a tělovýchovy vzniknou v průběhu roku</t>
  </si>
  <si>
    <t>Odborné soutěže - podpora talentovaných dětí a mládeže</t>
  </si>
  <si>
    <t>Školní sportovní soutěže</t>
  </si>
  <si>
    <t>Veletrh vzdělávání a pracovních příležitostí (EDUCA 2019)</t>
  </si>
  <si>
    <t>IQ LANDIA, o.p.s., IČ: 25444565 - Podpora vzdělávání mládeže v Libereckém kraji</t>
  </si>
  <si>
    <t>Technická univerzita v Liberci, IČO: 46748555 - Dětská univerzita 2019/2020</t>
  </si>
  <si>
    <t>Technická univerzita v Liberci, IČO: 46748555 - Cena hejtmana Libereckého kraje pro studenty Technické univerzity Liberec</t>
  </si>
  <si>
    <t>Asociace pro mládež, vědu a techniku AMAVET, z.s., IČO: 00564613 - Festival vědy a techniky pro děti a mládež v Libereckém kraji -</t>
  </si>
  <si>
    <t>Základní umělecká škola, Jablonec nad Nisou, Podhorská 47, příspěvková organizace, IČO: 75122308 - Akademie umění a kultury pro seniory</t>
  </si>
  <si>
    <t>Pěvecké sbory</t>
  </si>
  <si>
    <t xml:space="preserve">Program Podpora mládeže na krajské úrovni </t>
  </si>
  <si>
    <t xml:space="preserve">Okresní rada Asociace školních sportovních klubů České republiky Semily, pobočný spolek, IČO 01452061 - Trojboj všestrannosti </t>
  </si>
  <si>
    <t>Pedagogicko-psychologická poradna, Liberec, p.o. - rekonstrukce objektu  domova mládeže, Zeyerova 31, Liberec vč. souvis. inž. činností</t>
  </si>
  <si>
    <t>Gymnázium, Frýdlant, p.o. - výměna kotelny vč. souvis. inž. činností</t>
  </si>
  <si>
    <t>Gymnázium F. X. Šaldy, Liberec, p.o. - oprava střechy objektu školy vč. souvis. inž. činností</t>
  </si>
  <si>
    <t>Multifunkční sociální centra Jablonec n.N. a Liberec</t>
  </si>
  <si>
    <t>Činnost organizací sdružujících seniory (dříve Činnost Krajské rady seniorů)</t>
  </si>
  <si>
    <t>Nadační fond Ozvěna - kompenzační pomůcky nedoslýchavým dětem</t>
  </si>
  <si>
    <t>Domov důchodců Rokytnice nad Jizerou, p. o. - rekonstrukce objektu a vybudování spojovacího tubusu</t>
  </si>
  <si>
    <t>Domov důchodců Vratislavice nad Nisou, p.o. - PD - půdní vestavba pavilonu A a B</t>
  </si>
  <si>
    <t>Domov důchodců Vratislavice nad Nisou, p.o. - IZ - venkovní izolace</t>
  </si>
  <si>
    <t xml:space="preserve">Domov důchodců Vratislavice nad Nisou, p.o. - rekonstrukce kuchyně </t>
  </si>
  <si>
    <t xml:space="preserve">Výstavba nového multislužbového objektu a náklady na zpracování PD. </t>
  </si>
  <si>
    <t>Domov důchodců Jindřichovice pod Smrkem, p. o. - výstavba objektu</t>
  </si>
  <si>
    <t>Jedličkův ústav, p. o. - oprava ležaté kanalizace a oprava povrchu zpevněných ploch v závislosti na akci</t>
  </si>
  <si>
    <t>Domov důchodců Český Dub, p. o. - revitalizace nádvoří včetně nového parkoviště pro návštěvy a zaměstnance</t>
  </si>
  <si>
    <t>Denní a pobytové sociální služby, p. o. - rekonstrukce/výstavba objektu v České Lípě</t>
  </si>
  <si>
    <t>Ostraha areálu Ralsko</t>
  </si>
  <si>
    <t>Podpora rozvoje cyklistické dopravy v LK</t>
  </si>
  <si>
    <t>Jedličkův ústav Liberec - oprava věnjší omítky a střechy u domu G - vrátnice</t>
  </si>
  <si>
    <t>OSTARA - výstavba nové zděné garáže ve Cvikově na pozemku, jež bude pořizován v roce 2018</t>
  </si>
  <si>
    <t>Služby sociální péče TEREZA Benešov u Semil - oprava kanalizace na hlavní budově č. p. 180</t>
  </si>
  <si>
    <t>Služby sociální péče TEREZA Benešov u Semil - výměna 13 let starého konvektomatu</t>
  </si>
  <si>
    <t>Domov důchodců Sloup v Čechách - výměna spotřebičů v kuchyni - myčka a robot + varný kotel      2 ks</t>
  </si>
  <si>
    <t>Domov důchodců Sloup v Čechách - rekonstrukce budovy v zámeckém parku na archiv</t>
  </si>
  <si>
    <t>Domov důchodců Rokytnice nad Jizerou - investiční záměr na  vybudování spojovacího tubusu s vedlejší budovou a její rekonstrukce</t>
  </si>
  <si>
    <t>Domov důchodců Rokytnice nad Jizerou - postupný nákup elektrických postelí a antidekubitních matrací - celkém 60 ks</t>
  </si>
  <si>
    <t xml:space="preserve">Domov důchodců Jablonecké Paseky - renovace nefunkční toalety pro pro klienty, veřejnost a zaměstnance v přízemí budovy C </t>
  </si>
  <si>
    <t>Domov důchodců Jablonecké Paseky -  rekonstrukce vnitřních prostor zařízení dle MTZ</t>
  </si>
  <si>
    <t>Domov důchodců Český Dub - pořízení nového konvektomatu</t>
  </si>
  <si>
    <t xml:space="preserve">Domov důchodců Český Dub - žehlič pro prádelnu </t>
  </si>
  <si>
    <t>APOSS Liberec - zpevnění příjezdové cesty u budovy Zeyerova</t>
  </si>
  <si>
    <t>Domov a Centrum denních služeb Jablonec n.N. - vybudování klimatizace v budově CDS</t>
  </si>
  <si>
    <t>VMGČL Rekonstrukce zahrady šatlavy</t>
  </si>
  <si>
    <t>VMGČL Instalace nový výsuvných regálů VMGCL, Zpřístupěnní historického fondu, Restaurování vzorníků, výukové programy, Stálá expozice o těžbě uranu</t>
  </si>
  <si>
    <t>MČRT Expozice mineralogie</t>
  </si>
  <si>
    <t>ARBOR Lípa Musica</t>
  </si>
  <si>
    <t>První festivalová Benátská</t>
  </si>
  <si>
    <t>Taneční a pohybové Magdaléna -  Tanec, tanec</t>
  </si>
  <si>
    <t xml:space="preserve">Regionální funkce knihoven </t>
  </si>
  <si>
    <t>Podpora českých divadel</t>
  </si>
  <si>
    <t>Podpora turistického regionu Český ráj</t>
  </si>
  <si>
    <t>Podpora turistického regionu Jizerské hory</t>
  </si>
  <si>
    <t>Podpora turistické oblasti Lužické hory</t>
  </si>
  <si>
    <t>Podpora turistického regionu Krkonoše</t>
  </si>
  <si>
    <t>Podpora lokální společnosti Máchův kraj</t>
  </si>
  <si>
    <t>Marketingové aktivity sdružení pro rozvoj CR LK</t>
  </si>
  <si>
    <t>Obnova značení turistických tras - KČT</t>
  </si>
  <si>
    <t>Veletrh Euroregiontour Jablonec n. N.</t>
  </si>
  <si>
    <t>Postupové přehlídky</t>
  </si>
  <si>
    <t>Dvořákův Turnov, Sychrov</t>
  </si>
  <si>
    <t>Mezinárodní pěvecký festival Bohemia Cantát Liberec</t>
  </si>
  <si>
    <t>Podpora publikační činnosti NPU</t>
  </si>
  <si>
    <t>Mezinárodní folklórní festival v Jablonci n. N. - Eurocentrum</t>
  </si>
  <si>
    <t xml:space="preserve">BIG BAND JAM </t>
  </si>
  <si>
    <t>Soutěž o nejlepší knihovnu</t>
  </si>
  <si>
    <t>Soutěž o nejlepší kroniku</t>
  </si>
  <si>
    <t>Noc pod hvězdami, Zahrádky</t>
  </si>
  <si>
    <t>Naivní divadlo - doprava dětí na představení</t>
  </si>
  <si>
    <t>Archa 13 Bitva u Liberce</t>
  </si>
  <si>
    <t>ARBOR Koncert pro kraj</t>
  </si>
  <si>
    <t>Majáles</t>
  </si>
  <si>
    <t>Festival Dětského čtenářství (dříve Veletrh dětské kníhy)</t>
  </si>
  <si>
    <t>Památka roku LK</t>
  </si>
  <si>
    <t>Vybrané aktivity oddělení památkové péče - program regenerace MPZ</t>
  </si>
  <si>
    <t>Lidová architektura - tiskoviny</t>
  </si>
  <si>
    <t>Křišťálové údolí</t>
  </si>
  <si>
    <t>rozvoj zemědělství, včetně publikační činnosti a realizace Krajských dožínkových slavností, Fresh Festivalu, festivalu Benátská</t>
  </si>
  <si>
    <t>ochrana přírody - Významné aleje LK - 2. etapa, Kamenický Šenov -  Slunečná, Malá Skála</t>
  </si>
  <si>
    <t>ochrana přírody -Významné aleje LK-3.etapa, Alej Stvolínky, alej K.Světlé v Č. Dubu a alej ve Valteřicicíh</t>
  </si>
  <si>
    <t>environmentální výchova, vzdělávání a osvěta, včetně publikační činnosti, správy portálu a realizace akcí z Kalendáře akcí rezortu</t>
  </si>
  <si>
    <t>implementace Strategie přizpůsobení se změně klimatu v podmínkách ČR</t>
  </si>
  <si>
    <t>pořizování a správa dat - Geoportál Libereckého kraje, Povodňový portál Libereckého kraje, Atlas Libereckého kraje</t>
  </si>
  <si>
    <t>dlouhodobě podporované projekty -  tisk časopisu "Krkonoše-Jizerské hory"- (Správa KRNAP)</t>
  </si>
  <si>
    <t>Zajišťování akcí v oblasti zemědělství a potravinářství - Regionální agrární rada LK</t>
  </si>
  <si>
    <t>Podpora pastvy divokých koní v Ralsku - Česká krajina o.p.s.</t>
  </si>
  <si>
    <t>Podpora ojedinělých projektů na řešení nenadálých potřeb v oblasti životního prostředí a zemědělství</t>
  </si>
  <si>
    <t>Plán rozvoje vodovodů a kanalizací Libereckého kraje</t>
  </si>
  <si>
    <t>ZZS LK - nákup vozidel RLP/RZP</t>
  </si>
  <si>
    <t>ZZS LK - Příprava PD nového sídla a VZ Liberec</t>
  </si>
  <si>
    <t>ZZS LK - Druhá etapa rekonstrukce VZ LZZZS</t>
  </si>
  <si>
    <t>Podpora zdravotnictví v regionu</t>
  </si>
  <si>
    <t>Nákup pozemku pro výstavbu nového sídla ZZS LK a VZ Liberec</t>
  </si>
  <si>
    <t>obnova technologického centra</t>
  </si>
  <si>
    <t>obnova PC</t>
  </si>
  <si>
    <t>obnova Technologického centra</t>
  </si>
  <si>
    <t>Parkovací dům, lávka a kultivace okolí sídla Libereckého kraje</t>
  </si>
  <si>
    <t>Výstavba parkovacího domu</t>
  </si>
  <si>
    <t>Lávka a kultivace okolí sídla Libereckého kraje</t>
  </si>
  <si>
    <t>2x dodávkový vůz pro klienty - obnova autoparku u PO</t>
  </si>
  <si>
    <t>Kongres českých polonistických studií</t>
  </si>
  <si>
    <t>f) ostatní nedaňové příjmy - budova KÚLK, budovy E a D, pronájmy a energie</t>
  </si>
  <si>
    <t>Nespecifikovaná rezerva sportu do 30 mil. Kč</t>
  </si>
  <si>
    <t>Podpora ojedinělých projektů zaměřených na řešení naléhavých potřeb v oblasti rozvoje kraje</t>
  </si>
  <si>
    <t>Podpora ojedinělých projektů zaměřených na řešení naléhavých potřeb v oblasti dopravy kraje</t>
  </si>
  <si>
    <t>Podpora ojedinělých projektů zaměřených na řešení naléhavých potřeb v oblasti kultury, památkové péče a cestovního ruchu</t>
  </si>
  <si>
    <t>Podpora ojedinělých projektů zaměřených na řešení naléhavých potřeb ve zdravotnictví</t>
  </si>
  <si>
    <r>
      <t xml:space="preserve">TP ČR-SASKO 2014 -2020 - </t>
    </r>
    <r>
      <rPr>
        <b/>
        <sz val="8"/>
        <color rgb="FFFF0000"/>
        <rFont val="Arial"/>
        <family val="2"/>
        <charset val="238"/>
      </rPr>
      <t>předfinancování LK</t>
    </r>
  </si>
  <si>
    <r>
      <t xml:space="preserve">TP ČR-POLSKO 2014 -2020 - </t>
    </r>
    <r>
      <rPr>
        <b/>
        <sz val="8"/>
        <color rgb="FFFF0000"/>
        <rFont val="Arial"/>
        <family val="2"/>
        <charset val="238"/>
      </rPr>
      <t>předfinancování LK</t>
    </r>
  </si>
  <si>
    <r>
      <t xml:space="preserve">Smart akcelerátor LK II - </t>
    </r>
    <r>
      <rPr>
        <b/>
        <sz val="8"/>
        <color rgb="FF0000FF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</si>
  <si>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t xml:space="preserve">OPTP - Regionální stálá konference II. </t>
  </si>
  <si>
    <r>
      <t xml:space="preserve">OPŽP - zeleň SŠHL Hejnice - </t>
    </r>
    <r>
      <rPr>
        <b/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</si>
  <si>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OPŽP - zeleň DDŮ Jindřichovice -</t>
    </r>
    <r>
      <rPr>
        <b/>
        <sz val="8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  <r>
      <rPr>
        <b/>
        <sz val="8"/>
        <rFont val="Arial"/>
        <family val="2"/>
        <charset val="238"/>
      </rPr>
      <t xml:space="preserve"> </t>
    </r>
  </si>
  <si>
    <r>
      <t xml:space="preserve">OPŽP - zeleň DDŮ Sloup - </t>
    </r>
    <r>
      <rPr>
        <b/>
        <sz val="8"/>
        <color indexed="12"/>
        <rFont val="Arial"/>
        <family val="2"/>
        <charset val="238"/>
      </rPr>
      <t>spolufinancování LK</t>
    </r>
    <r>
      <rPr>
        <b/>
        <sz val="8"/>
        <rFont val="Arial"/>
        <family val="2"/>
        <charset val="238"/>
      </rPr>
      <t xml:space="preserve"> </t>
    </r>
  </si>
  <si>
    <r>
      <t xml:space="preserve">OPŽP - zeleň DDŮ Františkov LBC - </t>
    </r>
    <r>
      <rPr>
        <b/>
        <sz val="8"/>
        <color indexed="12"/>
        <rFont val="Arial"/>
        <family val="2"/>
        <charset val="238"/>
      </rPr>
      <t>spolufinancování LK</t>
    </r>
    <r>
      <rPr>
        <b/>
        <sz val="8"/>
        <rFont val="Arial"/>
        <family val="2"/>
        <charset val="238"/>
      </rPr>
      <t xml:space="preserve"> </t>
    </r>
  </si>
  <si>
    <r>
      <t>OPŽP-Podpora kuňky Stružnické ryb.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</si>
  <si>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>OPŽP-Podpora kuňky Stružnické ryb. -</t>
    </r>
    <r>
      <rPr>
        <sz val="8"/>
        <color indexed="10"/>
        <rFont val="Arial"/>
        <family val="2"/>
        <charset val="238"/>
      </rPr>
      <t xml:space="preserve"> </t>
    </r>
    <r>
      <rPr>
        <b/>
        <sz val="8"/>
        <color indexed="10"/>
        <rFont val="Arial"/>
        <family val="2"/>
        <charset val="238"/>
      </rPr>
      <t>předfinancování LK</t>
    </r>
    <r>
      <rPr>
        <b/>
        <sz val="8"/>
        <rFont val="Arial"/>
        <family val="2"/>
        <charset val="238"/>
      </rPr>
      <t xml:space="preserve"> </t>
    </r>
  </si>
  <si>
    <r>
      <t>OPŽP-Podpora kuňky Dolní Ploučnice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</si>
  <si>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OPŽP-Biotop pro ropuchu Žízníkov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</si>
  <si>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OPŽP-Biotop pro ropuchu Žízníkov -</t>
    </r>
    <r>
      <rPr>
        <sz val="8"/>
        <color indexed="10"/>
        <rFont val="Arial"/>
        <family val="2"/>
        <charset val="238"/>
      </rPr>
      <t xml:space="preserve"> </t>
    </r>
    <r>
      <rPr>
        <b/>
        <sz val="8"/>
        <color indexed="10"/>
        <rFont val="Arial"/>
        <family val="2"/>
        <charset val="238"/>
      </rPr>
      <t>předfinancování LK</t>
    </r>
    <r>
      <rPr>
        <b/>
        <sz val="8"/>
        <rFont val="Arial"/>
        <family val="2"/>
        <charset val="238"/>
      </rPr>
      <t xml:space="preserve"> </t>
    </r>
  </si>
  <si>
    <r>
      <t>Škola a sklo - inkubátor na cestě do života -</t>
    </r>
    <r>
      <rPr>
        <b/>
        <sz val="8"/>
        <color indexed="10"/>
        <rFont val="Arial"/>
        <family val="2"/>
        <charset val="238"/>
      </rPr>
      <t xml:space="preserve"> NFV předfinancování LK</t>
    </r>
    <r>
      <rPr>
        <b/>
        <sz val="8"/>
        <rFont val="Arial"/>
        <family val="2"/>
        <charset val="238"/>
      </rPr>
      <t xml:space="preserve"> </t>
    </r>
  </si>
  <si>
    <r>
      <t>Česko-polská Hřebenovka - východní část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</si>
  <si>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Česko-polská Hřebenovka - východní část -</t>
    </r>
    <r>
      <rPr>
        <sz val="8"/>
        <color indexed="10"/>
        <rFont val="Arial"/>
        <family val="2"/>
        <charset val="238"/>
      </rPr>
      <t xml:space="preserve"> </t>
    </r>
    <r>
      <rPr>
        <b/>
        <sz val="8"/>
        <color indexed="10"/>
        <rFont val="Arial"/>
        <family val="2"/>
        <charset val="238"/>
      </rPr>
      <t>předfinancování LK</t>
    </r>
    <r>
      <rPr>
        <b/>
        <sz val="8"/>
        <rFont val="Arial"/>
        <family val="2"/>
        <charset val="238"/>
      </rPr>
      <t xml:space="preserve"> </t>
    </r>
  </si>
  <si>
    <r>
      <t xml:space="preserve">Střevlik p.o. - </t>
    </r>
    <r>
      <rPr>
        <b/>
        <sz val="8"/>
        <color rgb="FFFF0000"/>
        <rFont val="Arial"/>
        <family val="2"/>
        <charset val="238"/>
      </rPr>
      <t xml:space="preserve">NFV předfinancování </t>
    </r>
    <r>
      <rPr>
        <sz val="8"/>
        <rFont val="Arial"/>
        <family val="2"/>
        <charset val="238"/>
      </rPr>
      <t>projektu "Kmotři potoků"</t>
    </r>
  </si>
  <si>
    <r>
      <t>OPŽP snížení energetické náročnosti APOSS Liberec -</t>
    </r>
    <r>
      <rPr>
        <sz val="8"/>
        <color indexed="10"/>
        <rFont val="Arial"/>
        <family val="2"/>
        <charset val="238"/>
      </rPr>
      <t xml:space="preserve"> </t>
    </r>
    <r>
      <rPr>
        <b/>
        <sz val="8"/>
        <color indexed="10"/>
        <rFont val="Arial"/>
        <family val="2"/>
        <charset val="238"/>
      </rPr>
      <t>předfinancování LK</t>
    </r>
    <r>
      <rPr>
        <b/>
        <sz val="8"/>
        <rFont val="Arial"/>
        <family val="2"/>
        <charset val="238"/>
      </rPr>
      <t xml:space="preserve"> </t>
    </r>
  </si>
  <si>
    <r>
      <t>Inovační centrum - podnikatelský inkubátor, budova D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</si>
  <si>
    <r>
      <t>Inovační centrum - podnikatelský inkubátor -</t>
    </r>
    <r>
      <rPr>
        <sz val="8"/>
        <color indexed="10"/>
        <rFont val="Arial"/>
        <family val="2"/>
        <charset val="238"/>
      </rPr>
      <t xml:space="preserve"> </t>
    </r>
    <r>
      <rPr>
        <b/>
        <sz val="8"/>
        <color indexed="10"/>
        <rFont val="Arial"/>
        <family val="2"/>
        <charset val="238"/>
      </rPr>
      <t>předfinancování LK</t>
    </r>
    <r>
      <rPr>
        <b/>
        <sz val="8"/>
        <rFont val="Arial"/>
        <family val="2"/>
        <charset val="238"/>
      </rPr>
      <t xml:space="preserve"> </t>
    </r>
  </si>
  <si>
    <r>
      <t xml:space="preserve">OPŽP-SEN SŠ Lomnice n. Pop. </t>
    </r>
    <r>
      <rPr>
        <sz val="8"/>
        <color indexed="12"/>
        <rFont val="Arial"/>
        <family val="2"/>
        <charset val="238"/>
      </rPr>
      <t xml:space="preserve">- </t>
    </r>
    <r>
      <rPr>
        <b/>
        <sz val="8"/>
        <color indexed="12"/>
        <rFont val="Arial"/>
        <family val="2"/>
        <charset val="238"/>
      </rPr>
      <t xml:space="preserve">spolufinancování </t>
    </r>
    <r>
      <rPr>
        <sz val="8"/>
        <color indexed="12"/>
        <rFont val="Arial"/>
        <family val="2"/>
        <charset val="238"/>
      </rPr>
      <t>LK</t>
    </r>
    <r>
      <rPr>
        <sz val="8"/>
        <rFont val="Arial"/>
        <family val="2"/>
        <charset val="238"/>
      </rPr>
      <t xml:space="preserve"> </t>
    </r>
  </si>
  <si>
    <r>
      <t xml:space="preserve">OPŽP-SEN zdravod.škola Turnov - </t>
    </r>
    <r>
      <rPr>
        <b/>
        <sz val="8"/>
        <color indexed="12"/>
        <rFont val="Arial"/>
        <family val="2"/>
        <charset val="238"/>
      </rPr>
      <t>spolufinancování LK</t>
    </r>
  </si>
  <si>
    <r>
      <t>OPŽP SEN - ZŠ speciální Semily -</t>
    </r>
    <r>
      <rPr>
        <sz val="8"/>
        <color indexed="12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  <r>
      <rPr>
        <b/>
        <sz val="8"/>
        <rFont val="Arial"/>
        <family val="2"/>
        <charset val="238"/>
      </rPr>
      <t xml:space="preserve"> </t>
    </r>
  </si>
  <si>
    <r>
      <t xml:space="preserve">OPŽP SEN - domov mládeže SUPŠ Kam. Šenov - </t>
    </r>
    <r>
      <rPr>
        <b/>
        <sz val="8"/>
        <color indexed="12"/>
        <rFont val="Arial"/>
        <family val="2"/>
        <charset val="238"/>
      </rPr>
      <t>spolufinancování LK</t>
    </r>
    <r>
      <rPr>
        <b/>
        <sz val="8"/>
        <rFont val="Arial"/>
        <family val="2"/>
        <charset val="238"/>
      </rPr>
      <t xml:space="preserve"> </t>
    </r>
  </si>
  <si>
    <r>
      <t xml:space="preserve">OPŽP-SEN domov pro seniory Vratislavice - </t>
    </r>
    <r>
      <rPr>
        <b/>
        <sz val="8"/>
        <color indexed="12"/>
        <rFont val="Arial"/>
        <family val="2"/>
        <charset val="238"/>
      </rPr>
      <t xml:space="preserve">spolufinancování LK </t>
    </r>
  </si>
  <si>
    <r>
      <t xml:space="preserve">OPŽP-SEN CIPS Tanvaldská LBC - </t>
    </r>
    <r>
      <rPr>
        <b/>
        <sz val="8"/>
        <color indexed="12"/>
        <rFont val="Arial"/>
        <family val="2"/>
        <charset val="238"/>
      </rPr>
      <t>spolufinancování LK</t>
    </r>
  </si>
  <si>
    <r>
      <t xml:space="preserve">OPŽP-SEN Vlastivědné muzeum ČL - </t>
    </r>
    <r>
      <rPr>
        <b/>
        <sz val="8"/>
        <color indexed="12"/>
        <rFont val="Arial"/>
        <family val="2"/>
        <charset val="238"/>
      </rPr>
      <t>spolufinancování LK</t>
    </r>
  </si>
  <si>
    <r>
      <t>OPŽP-SEN dětská LRN Cvikov (Pavilon C) -</t>
    </r>
    <r>
      <rPr>
        <b/>
        <sz val="8"/>
        <rFont val="Arial"/>
        <family val="2"/>
        <charset val="238"/>
      </rPr>
      <t xml:space="preserve"> </t>
    </r>
    <r>
      <rPr>
        <b/>
        <sz val="8"/>
        <color indexed="12"/>
        <rFont val="Arial"/>
        <family val="2"/>
        <charset val="238"/>
      </rPr>
      <t>spolufinancování LK</t>
    </r>
    <r>
      <rPr>
        <b/>
        <sz val="8"/>
        <rFont val="Arial"/>
        <family val="2"/>
        <charset val="238"/>
      </rPr>
      <t xml:space="preserve"> </t>
    </r>
  </si>
  <si>
    <r>
      <t xml:space="preserve">OPŽP-SEN LRN Martin.údolí Cvikov - </t>
    </r>
    <r>
      <rPr>
        <b/>
        <sz val="8"/>
        <color indexed="12"/>
        <rFont val="Arial"/>
        <family val="2"/>
        <charset val="238"/>
      </rPr>
      <t>spolufinancování LK</t>
    </r>
    <r>
      <rPr>
        <b/>
        <sz val="8"/>
        <rFont val="Arial"/>
        <family val="2"/>
        <charset val="238"/>
      </rPr>
      <t xml:space="preserve"> </t>
    </r>
  </si>
  <si>
    <r>
      <t xml:space="preserve">IROP - SČ Muzem - 3. etapa - </t>
    </r>
    <r>
      <rPr>
        <b/>
        <sz val="8"/>
        <color rgb="FF0000FF"/>
        <rFont val="Arial"/>
        <family val="2"/>
        <charset val="238"/>
      </rPr>
      <t>spolufinancování LK</t>
    </r>
  </si>
  <si>
    <r>
      <t xml:space="preserve">ROP - Záchrana pokladů - SČ Muzeum - </t>
    </r>
    <r>
      <rPr>
        <b/>
        <sz val="8"/>
        <color rgb="FF0000FF"/>
        <rFont val="Arial"/>
        <family val="2"/>
        <charset val="238"/>
      </rPr>
      <t xml:space="preserve">spolufinancování LK </t>
    </r>
  </si>
  <si>
    <t>předpokládané mimořádné účelové příspěvky pro PO resortu sociálních věcí</t>
  </si>
  <si>
    <t>Obnova a údržba alejí na Frýdlantsku</t>
  </si>
  <si>
    <t>Obnova a údržba alejí na Novoborsku</t>
  </si>
  <si>
    <t>PD - Napojení Průmyslové zóny Jih v Liberci na I/35</t>
  </si>
  <si>
    <t>PD - Projekční příprava na rekonstrukce silnic II. a III. třídy</t>
  </si>
  <si>
    <t>Rekonstrukce objektu KKS LK u. České mládeže</t>
  </si>
  <si>
    <r>
      <t xml:space="preserve">MČRT Brána do světa sbírek - </t>
    </r>
    <r>
      <rPr>
        <b/>
        <sz val="8"/>
        <color rgb="FFFF0000"/>
        <rFont val="Arial"/>
        <family val="2"/>
        <charset val="238"/>
      </rPr>
      <t xml:space="preserve">NFV předfinancování LK </t>
    </r>
  </si>
  <si>
    <t>předpokládané mimořádné účelové příspěvky pro PO resortu kultury</t>
  </si>
  <si>
    <t>dopravní obslužnost autobusová + drážní "protarifovací ztráta"</t>
  </si>
  <si>
    <t>příkazní smlouva LK - vnitřní dopravce Autobusy LK</t>
  </si>
  <si>
    <t>veřejná doprava IDOL</t>
  </si>
  <si>
    <t>výdaje resortu kultury vyplývající ze smluvních a obdobných závazků</t>
  </si>
  <si>
    <t>povinné výdaje s vazbou na platný právní předpis v resortu sociálních věcí</t>
  </si>
  <si>
    <t>filantropická burza</t>
  </si>
  <si>
    <t>zpracování odborných posudků, konzultační činnost a právní služby</t>
  </si>
  <si>
    <t>střednědobý plán rozvoje sociálních služeb - strategie sociálních služeb poskytovatelů a obcí</t>
  </si>
  <si>
    <t xml:space="preserve">volnočasové aktivity seniorů Libereckého kraje </t>
  </si>
  <si>
    <t>zasedání komise Rady Asociace krajů ČR pro sociální věci</t>
  </si>
  <si>
    <t>propagace kultury</t>
  </si>
  <si>
    <t>propagace památkové péče</t>
  </si>
  <si>
    <t>dny lidové archiektury</t>
  </si>
  <si>
    <t>marketingová podpora CR</t>
  </si>
  <si>
    <t>turistická infrastruktura CR</t>
  </si>
  <si>
    <t>program rozvoje cestovního ruchu LK</t>
  </si>
  <si>
    <t>marketingová strategie cestovního ruchu LK</t>
  </si>
  <si>
    <t>kultura, památková péče a cestovní ruch (CR)</t>
  </si>
  <si>
    <t>ochrana přírody-Management invazních druhů rostlin v Euroreg. Nisa</t>
  </si>
  <si>
    <t>výdaje resortu ŽP vyplývající ze smluvních a obdobných závazků</t>
  </si>
  <si>
    <t>i) ostatní příjmy - OI (DMVS)</t>
  </si>
  <si>
    <t>běžné provozní výdaje Evropského domu a budovy D - energie</t>
  </si>
  <si>
    <t>běžné provozní výdaje Evropského domu a budovy D - služby, opravy a drobný majektek</t>
  </si>
  <si>
    <t>Rozvojové investiční záměry PO  -  zpracování projektových dokumentací a materiálně-technická obnova majetku</t>
  </si>
  <si>
    <t>rekonstrukce zastupitelského sálu</t>
  </si>
  <si>
    <t>dopravní prostředky - hybridní vozidla</t>
  </si>
  <si>
    <t>reko budovy KÚ LK (úprava hlavního vestibulu, rozvody otopné a chladné vody mezi stoupačkami a indukčními jednotkami, centrální odsávání na střeše budovy atd.)</t>
  </si>
  <si>
    <t>implementace ISRR Krkonoše</t>
  </si>
  <si>
    <t>Financování sociálních služeb z prostředků LK (původně DFLK primárně podpora neziskového sektoru)</t>
  </si>
  <si>
    <t>Podpora ojedinělých projektů zaměřených na řešení naléhavých potřeb v oblasti vzdělávání a školství v průběhu roku</t>
  </si>
  <si>
    <t>Podpora ojedinělých projektů zaměřených na řešení naléhavých potřeb v sociální oblasti v rámci Individuální dotace</t>
  </si>
  <si>
    <t>intenzifikace přivaděče vody Bátovka do Jilemnice a odkanalizování lokality Dolních Štěpanic v obci Benecko - VHS</t>
  </si>
  <si>
    <t>rekonstrukce mostu přes řeku Jizeru - obec Kořenov</t>
  </si>
  <si>
    <t>dlouhodobě podporované projekty - projekt Ekoškola (ZOO Liberec)</t>
  </si>
  <si>
    <t>b) poplatky za odběr podzemních vod 2)</t>
  </si>
  <si>
    <t>a) úrokové výnosy</t>
  </si>
  <si>
    <t xml:space="preserve">dopravní obslužnost autobusová </t>
  </si>
  <si>
    <t>2) na úrovních očekávaných příjmů 2019, 2021, 2022; rok 2020 změna zálohového financování = 0 Kč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</si>
</sst>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K_č_-;\-* #,##0.00\ _K_č_-;_-* \-??\ _K_č_-;_-@_-"/>
    <numFmt numFmtId="165" formatCode="#,##0.00_ ;[Red]\-#,##0.00\ "/>
    <numFmt numFmtId="166" formatCode="#,##0.00000_ ;[Red]\-#,##0.00000\ "/>
    <numFmt numFmtId="167" formatCode="#,##0.00000"/>
  </numFmts>
  <fonts count="5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indexed="12"/>
      <name val="Arial CE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imes New Roman"/>
      <family val="1"/>
      <charset val="238"/>
    </font>
    <font>
      <b/>
      <sz val="36"/>
      <name val="Arial"/>
      <family val="2"/>
      <charset val="238"/>
    </font>
    <font>
      <b/>
      <sz val="20"/>
      <name val="Times New Roman"/>
      <family val="1"/>
      <charset val="238"/>
    </font>
    <font>
      <b/>
      <sz val="2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b/>
      <sz val="8"/>
      <color indexed="14"/>
      <name val="Arial"/>
      <family val="2"/>
      <charset val="238"/>
    </font>
    <font>
      <b/>
      <sz val="8"/>
      <color indexed="10"/>
      <name val="Arial"/>
      <family val="2"/>
    </font>
    <font>
      <sz val="8"/>
      <color indexed="14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0000FF"/>
      <name val="Arial CE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0"/>
        <b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66"/>
        <bgColor indexed="64"/>
      </patternFill>
    </fill>
  </fills>
  <borders count="19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</borders>
  <cellStyleXfs count="5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164" fontId="39" fillId="0" borderId="0" applyFill="0" applyBorder="0" applyAlignment="0" applyProtection="0"/>
    <xf numFmtId="164" fontId="39" fillId="0" borderId="0" applyFill="0" applyBorder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1" fillId="0" borderId="0"/>
    <xf numFmtId="0" fontId="39" fillId="18" borderId="6" applyNumberForma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17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ill="0" applyBorder="0" applyAlignment="0" applyProtection="0"/>
    <xf numFmtId="0" fontId="1" fillId="0" borderId="0"/>
  </cellStyleXfs>
  <cellXfs count="845">
    <xf numFmtId="0" fontId="0" fillId="0" borderId="0" xfId="0"/>
    <xf numFmtId="49" fontId="0" fillId="0" borderId="0" xfId="0" applyNumberFormat="1"/>
    <xf numFmtId="0" fontId="20" fillId="0" borderId="0" xfId="0" applyFont="1" applyAlignment="1">
      <alignment horizontal="center"/>
    </xf>
    <xf numFmtId="0" fontId="22" fillId="0" borderId="0" xfId="0" applyFont="1" applyAlignment="1"/>
    <xf numFmtId="49" fontId="0" fillId="0" borderId="0" xfId="0" applyNumberFormat="1" applyFill="1"/>
    <xf numFmtId="0" fontId="0" fillId="0" borderId="0" xfId="0" applyFill="1"/>
    <xf numFmtId="0" fontId="20" fillId="0" borderId="0" xfId="0" applyFont="1" applyFill="1" applyAlignment="1">
      <alignment horizontal="center"/>
    </xf>
    <xf numFmtId="0" fontId="22" fillId="0" borderId="0" xfId="0" applyFont="1" applyFill="1" applyAlignment="1"/>
    <xf numFmtId="0" fontId="23" fillId="0" borderId="0" xfId="33" applyFont="1" applyFill="1" applyAlignment="1">
      <alignment horizontal="right" vertical="center" wrapText="1"/>
    </xf>
    <xf numFmtId="49" fontId="23" fillId="0" borderId="10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49" fontId="23" fillId="0" borderId="16" xfId="0" applyNumberFormat="1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0" fillId="0" borderId="17" xfId="0" applyFont="1" applyBorder="1" applyAlignment="1">
      <alignment horizontal="center" vertical="center"/>
    </xf>
    <xf numFmtId="4" fontId="23" fillId="0" borderId="18" xfId="0" applyNumberFormat="1" applyFont="1" applyBorder="1" applyAlignment="1">
      <alignment vertical="center"/>
    </xf>
    <xf numFmtId="4" fontId="23" fillId="0" borderId="19" xfId="0" applyNumberFormat="1" applyFont="1" applyBorder="1" applyAlignment="1">
      <alignment vertical="center"/>
    </xf>
    <xf numFmtId="49" fontId="23" fillId="0" borderId="20" xfId="0" applyNumberFormat="1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0" fillId="0" borderId="21" xfId="0" applyFont="1" applyBorder="1" applyAlignment="1">
      <alignment horizontal="center" vertical="center"/>
    </xf>
    <xf numFmtId="4" fontId="23" fillId="0" borderId="22" xfId="0" applyNumberFormat="1" applyFont="1" applyBorder="1" applyAlignment="1">
      <alignment vertical="center"/>
    </xf>
    <xf numFmtId="4" fontId="23" fillId="0" borderId="23" xfId="0" applyNumberFormat="1" applyFont="1" applyBorder="1" applyAlignment="1">
      <alignment vertical="center"/>
    </xf>
    <xf numFmtId="49" fontId="23" fillId="24" borderId="10" xfId="0" applyNumberFormat="1" applyFont="1" applyFill="1" applyBorder="1" applyAlignment="1">
      <alignment vertical="center"/>
    </xf>
    <xf numFmtId="0" fontId="23" fillId="24" borderId="11" xfId="0" applyFont="1" applyFill="1" applyBorder="1" applyAlignment="1">
      <alignment vertical="center"/>
    </xf>
    <xf numFmtId="0" fontId="20" fillId="24" borderId="11" xfId="0" applyFont="1" applyFill="1" applyBorder="1" applyAlignment="1">
      <alignment horizontal="center" vertical="center"/>
    </xf>
    <xf numFmtId="4" fontId="23" fillId="24" borderId="24" xfId="0" applyNumberFormat="1" applyFont="1" applyFill="1" applyBorder="1" applyAlignment="1">
      <alignment vertical="center"/>
    </xf>
    <xf numFmtId="4" fontId="23" fillId="24" borderId="25" xfId="0" applyNumberFormat="1" applyFont="1" applyFill="1" applyBorder="1" applyAlignment="1">
      <alignment vertical="center"/>
    </xf>
    <xf numFmtId="0" fontId="20" fillId="0" borderId="0" xfId="0" applyFont="1"/>
    <xf numFmtId="0" fontId="20" fillId="0" borderId="0" xfId="0" applyFont="1" applyAlignment="1"/>
    <xf numFmtId="0" fontId="20" fillId="0" borderId="0" xfId="0" applyFont="1" applyAlignment="1">
      <alignment vertical="center" wrapText="1"/>
    </xf>
    <xf numFmtId="0" fontId="23" fillId="4" borderId="26" xfId="0" applyFont="1" applyFill="1" applyBorder="1" applyAlignment="1">
      <alignment vertical="center"/>
    </xf>
    <xf numFmtId="0" fontId="23" fillId="4" borderId="26" xfId="0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4" fontId="24" fillId="0" borderId="18" xfId="0" applyNumberFormat="1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4" fontId="23" fillId="4" borderId="18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4" fontId="23" fillId="8" borderId="24" xfId="0" applyNumberFormat="1" applyFont="1" applyFill="1" applyBorder="1" applyAlignment="1">
      <alignment vertical="center"/>
    </xf>
    <xf numFmtId="4" fontId="23" fillId="8" borderId="25" xfId="0" applyNumberFormat="1" applyFont="1" applyFill="1" applyBorder="1" applyAlignment="1">
      <alignment vertical="center"/>
    </xf>
    <xf numFmtId="0" fontId="24" fillId="0" borderId="0" xfId="0" applyFont="1" applyBorder="1" applyAlignment="1"/>
    <xf numFmtId="4" fontId="24" fillId="0" borderId="0" xfId="0" applyNumberFormat="1" applyFont="1" applyBorder="1"/>
    <xf numFmtId="0" fontId="0" fillId="0" borderId="0" xfId="0" applyFont="1" applyAlignment="1">
      <alignment vertical="center" wrapText="1"/>
    </xf>
    <xf numFmtId="0" fontId="0" fillId="0" borderId="0" xfId="0" applyFont="1"/>
    <xf numFmtId="0" fontId="22" fillId="0" borderId="0" xfId="0" applyFont="1" applyFill="1"/>
    <xf numFmtId="0" fontId="0" fillId="0" borderId="0" xfId="0" applyFont="1" applyFill="1"/>
    <xf numFmtId="0" fontId="25" fillId="0" borderId="0" xfId="0" applyFont="1" applyAlignment="1">
      <alignment vertical="center" wrapText="1"/>
    </xf>
    <xf numFmtId="0" fontId="25" fillId="0" borderId="0" xfId="0" applyFont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4" fontId="23" fillId="0" borderId="14" xfId="0" applyNumberFormat="1" applyFont="1" applyBorder="1" applyAlignment="1">
      <alignment horizontal="right" vertical="center" wrapText="1"/>
    </xf>
    <xf numFmtId="4" fontId="23" fillId="19" borderId="18" xfId="0" applyNumberFormat="1" applyFont="1" applyFill="1" applyBorder="1" applyAlignment="1">
      <alignment horizontal="right" vertical="center" wrapText="1"/>
    </xf>
    <xf numFmtId="4" fontId="24" fillId="0" borderId="18" xfId="0" applyNumberFormat="1" applyFont="1" applyBorder="1" applyAlignment="1">
      <alignment horizontal="right" vertical="center" wrapText="1"/>
    </xf>
    <xf numFmtId="4" fontId="24" fillId="0" borderId="28" xfId="0" applyNumberFormat="1" applyFont="1" applyBorder="1" applyAlignment="1">
      <alignment horizontal="right" vertical="center" wrapText="1"/>
    </xf>
    <xf numFmtId="4" fontId="24" fillId="0" borderId="18" xfId="0" applyNumberFormat="1" applyFont="1" applyFill="1" applyBorder="1" applyAlignment="1">
      <alignment horizontal="right" vertical="center" wrapText="1"/>
    </xf>
    <xf numFmtId="4" fontId="23" fillId="0" borderId="18" xfId="0" applyNumberFormat="1" applyFont="1" applyBorder="1" applyAlignment="1">
      <alignment horizontal="right" vertical="center" wrapText="1"/>
    </xf>
    <xf numFmtId="4" fontId="23" fillId="0" borderId="24" xfId="0" applyNumberFormat="1" applyFont="1" applyBorder="1" applyAlignment="1">
      <alignment horizontal="right" vertical="center" wrapText="1"/>
    </xf>
    <xf numFmtId="4" fontId="23" fillId="0" borderId="29" xfId="0" applyNumberFormat="1" applyFont="1" applyBorder="1" applyAlignment="1">
      <alignment horizontal="right" vertical="center" wrapText="1"/>
    </xf>
    <xf numFmtId="4" fontId="23" fillId="19" borderId="24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4" fillId="0" borderId="0" xfId="33" applyFont="1" applyAlignment="1">
      <alignment horizontal="center"/>
    </xf>
    <xf numFmtId="49" fontId="23" fillId="0" borderId="0" xfId="33" applyNumberFormat="1" applyFont="1" applyAlignment="1">
      <alignment horizontal="center"/>
    </xf>
    <xf numFmtId="0" fontId="24" fillId="0" borderId="0" xfId="33" applyFont="1"/>
    <xf numFmtId="0" fontId="24" fillId="0" borderId="0" xfId="33" applyFont="1" applyFill="1" applyAlignment="1">
      <alignment vertical="center" wrapText="1"/>
    </xf>
    <xf numFmtId="4" fontId="24" fillId="0" borderId="0" xfId="33" applyNumberFormat="1" applyFont="1" applyAlignment="1">
      <alignment vertical="center" wrapText="1"/>
    </xf>
    <xf numFmtId="0" fontId="23" fillId="0" borderId="0" xfId="33" applyFont="1" applyBorder="1" applyAlignment="1">
      <alignment horizontal="center"/>
    </xf>
    <xf numFmtId="49" fontId="23" fillId="0" borderId="0" xfId="33" applyNumberFormat="1" applyFont="1" applyBorder="1" applyAlignment="1">
      <alignment horizontal="center"/>
    </xf>
    <xf numFmtId="0" fontId="23" fillId="0" borderId="0" xfId="33" applyFont="1" applyBorder="1" applyAlignment="1"/>
    <xf numFmtId="0" fontId="23" fillId="0" borderId="0" xfId="33" applyFont="1" applyFill="1" applyBorder="1" applyAlignment="1">
      <alignment vertical="center" wrapText="1"/>
    </xf>
    <xf numFmtId="4" fontId="23" fillId="0" borderId="0" xfId="33" applyNumberFormat="1" applyFont="1" applyBorder="1" applyAlignment="1">
      <alignment vertical="center" wrapText="1"/>
    </xf>
    <xf numFmtId="0" fontId="24" fillId="0" borderId="0" xfId="33" applyFont="1" applyFill="1" applyAlignment="1">
      <alignment horizontal="center"/>
    </xf>
    <xf numFmtId="49" fontId="23" fillId="0" borderId="0" xfId="33" applyNumberFormat="1" applyFont="1" applyFill="1" applyBorder="1" applyAlignment="1">
      <alignment horizontal="center"/>
    </xf>
    <xf numFmtId="0" fontId="22" fillId="0" borderId="0" xfId="33" applyFont="1" applyFill="1" applyBorder="1" applyAlignment="1">
      <alignment horizontal="left"/>
    </xf>
    <xf numFmtId="4" fontId="23" fillId="0" borderId="0" xfId="33" applyNumberFormat="1" applyFont="1" applyFill="1" applyBorder="1" applyAlignment="1">
      <alignment vertical="center" wrapText="1"/>
    </xf>
    <xf numFmtId="0" fontId="24" fillId="0" borderId="0" xfId="33" applyFont="1" applyFill="1"/>
    <xf numFmtId="0" fontId="23" fillId="0" borderId="0" xfId="33" applyFont="1" applyAlignment="1">
      <alignment horizontal="center"/>
    </xf>
    <xf numFmtId="0" fontId="23" fillId="0" borderId="0" xfId="33" applyFont="1" applyFill="1" applyAlignment="1">
      <alignment horizontal="center" vertical="center" wrapText="1"/>
    </xf>
    <xf numFmtId="4" fontId="23" fillId="0" borderId="0" xfId="33" applyNumberFormat="1" applyFont="1" applyAlignment="1">
      <alignment horizontal="center" vertical="center" wrapText="1"/>
    </xf>
    <xf numFmtId="0" fontId="24" fillId="0" borderId="0" xfId="33" applyFont="1" applyAlignment="1">
      <alignment vertical="center" wrapText="1"/>
    </xf>
    <xf numFmtId="49" fontId="23" fillId="24" borderId="30" xfId="33" applyNumberFormat="1" applyFont="1" applyFill="1" applyBorder="1" applyAlignment="1">
      <alignment horizontal="center" vertical="center" wrapText="1"/>
    </xf>
    <xf numFmtId="0" fontId="23" fillId="24" borderId="24" xfId="33" applyFont="1" applyFill="1" applyBorder="1" applyAlignment="1">
      <alignment horizontal="left" vertical="center" wrapText="1"/>
    </xf>
    <xf numFmtId="4" fontId="23" fillId="24" borderId="24" xfId="33" applyNumberFormat="1" applyFont="1" applyFill="1" applyBorder="1" applyAlignment="1">
      <alignment vertical="center" wrapText="1"/>
    </xf>
    <xf numFmtId="0" fontId="23" fillId="4" borderId="22" xfId="33" applyFont="1" applyFill="1" applyBorder="1" applyAlignment="1">
      <alignment horizontal="left" vertical="center" wrapText="1"/>
    </xf>
    <xf numFmtId="4" fontId="23" fillId="4" borderId="22" xfId="33" applyNumberFormat="1" applyFont="1" applyFill="1" applyBorder="1" applyAlignment="1">
      <alignment vertical="center" wrapText="1"/>
    </xf>
    <xf numFmtId="0" fontId="24" fillId="0" borderId="18" xfId="33" applyFont="1" applyBorder="1" applyAlignment="1">
      <alignment horizontal="left" vertical="center" wrapText="1"/>
    </xf>
    <xf numFmtId="4" fontId="24" fillId="0" borderId="18" xfId="33" applyNumberFormat="1" applyFont="1" applyFill="1" applyBorder="1" applyAlignment="1">
      <alignment vertical="center" wrapText="1"/>
    </xf>
    <xf numFmtId="4" fontId="24" fillId="17" borderId="18" xfId="33" applyNumberFormat="1" applyFont="1" applyFill="1" applyBorder="1" applyAlignment="1">
      <alignment vertical="center" wrapText="1"/>
    </xf>
    <xf numFmtId="0" fontId="24" fillId="0" borderId="18" xfId="34" applyFont="1" applyFill="1" applyBorder="1"/>
    <xf numFmtId="4" fontId="24" fillId="0" borderId="18" xfId="34" applyNumberFormat="1" applyFont="1" applyFill="1" applyBorder="1" applyAlignment="1">
      <alignment vertical="center" wrapText="1"/>
    </xf>
    <xf numFmtId="4" fontId="24" fillId="17" borderId="18" xfId="34" applyNumberFormat="1" applyFont="1" applyFill="1" applyBorder="1" applyAlignment="1">
      <alignment vertical="center" wrapText="1"/>
    </xf>
    <xf numFmtId="0" fontId="23" fillId="4" borderId="18" xfId="34" applyFont="1" applyFill="1" applyBorder="1" applyAlignment="1">
      <alignment horizontal="left"/>
    </xf>
    <xf numFmtId="4" fontId="23" fillId="4" borderId="18" xfId="34" applyNumberFormat="1" applyFont="1" applyFill="1" applyBorder="1" applyAlignment="1">
      <alignment vertical="center" wrapText="1"/>
    </xf>
    <xf numFmtId="0" fontId="39" fillId="0" borderId="0" xfId="33"/>
    <xf numFmtId="0" fontId="24" fillId="0" borderId="18" xfId="34" applyFont="1" applyBorder="1"/>
    <xf numFmtId="49" fontId="23" fillId="24" borderId="30" xfId="33" applyNumberFormat="1" applyFont="1" applyFill="1" applyBorder="1" applyAlignment="1">
      <alignment horizontal="center"/>
    </xf>
    <xf numFmtId="0" fontId="23" fillId="24" borderId="24" xfId="33" applyFont="1" applyFill="1" applyBorder="1" applyAlignment="1">
      <alignment horizontal="left"/>
    </xf>
    <xf numFmtId="0" fontId="23" fillId="4" borderId="22" xfId="33" applyFont="1" applyFill="1" applyBorder="1" applyAlignment="1">
      <alignment horizontal="left"/>
    </xf>
    <xf numFmtId="0" fontId="24" fillId="0" borderId="31" xfId="34" applyFont="1" applyFill="1" applyBorder="1"/>
    <xf numFmtId="4" fontId="24" fillId="0" borderId="31" xfId="34" applyNumberFormat="1" applyFont="1" applyFill="1" applyBorder="1" applyAlignment="1">
      <alignment vertical="center" wrapText="1"/>
    </xf>
    <xf numFmtId="4" fontId="24" fillId="17" borderId="31" xfId="34" applyNumberFormat="1" applyFont="1" applyFill="1" applyBorder="1" applyAlignment="1">
      <alignment vertical="center" wrapText="1"/>
    </xf>
    <xf numFmtId="0" fontId="23" fillId="4" borderId="18" xfId="33" applyFont="1" applyFill="1" applyBorder="1" applyAlignment="1">
      <alignment vertical="center" wrapText="1"/>
    </xf>
    <xf numFmtId="4" fontId="23" fillId="4" borderId="18" xfId="33" applyNumberFormat="1" applyFont="1" applyFill="1" applyBorder="1" applyAlignment="1">
      <alignment vertical="center" wrapText="1"/>
    </xf>
    <xf numFmtId="0" fontId="39" fillId="0" borderId="0" xfId="33" applyAlignment="1">
      <alignment horizontal="left" vertical="center" wrapText="1"/>
    </xf>
    <xf numFmtId="0" fontId="23" fillId="4" borderId="18" xfId="34" applyFont="1" applyFill="1" applyBorder="1" applyAlignment="1">
      <alignment horizontal="left" vertical="center" wrapText="1"/>
    </xf>
    <xf numFmtId="0" fontId="39" fillId="0" borderId="0" xfId="33" applyAlignment="1">
      <alignment vertical="center" wrapText="1"/>
    </xf>
    <xf numFmtId="0" fontId="28" fillId="0" borderId="18" xfId="36" applyFont="1" applyFill="1" applyBorder="1" applyAlignment="1">
      <alignment horizontal="left" vertical="center" wrapText="1"/>
    </xf>
    <xf numFmtId="0" fontId="30" fillId="0" borderId="0" xfId="33" applyFont="1" applyAlignment="1">
      <alignment horizontal="left" vertical="center" wrapText="1"/>
    </xf>
    <xf numFmtId="0" fontId="28" fillId="0" borderId="18" xfId="36" applyFont="1" applyBorder="1" applyAlignment="1">
      <alignment horizontal="left" vertical="center" wrapText="1"/>
    </xf>
    <xf numFmtId="4" fontId="29" fillId="0" borderId="18" xfId="33" applyNumberFormat="1" applyFont="1" applyFill="1" applyBorder="1" applyAlignment="1">
      <alignment horizontal="right" vertical="center" wrapText="1"/>
    </xf>
    <xf numFmtId="4" fontId="29" fillId="17" borderId="18" xfId="33" applyNumberFormat="1" applyFont="1" applyFill="1" applyBorder="1" applyAlignment="1">
      <alignment horizontal="right" vertical="center" wrapText="1"/>
    </xf>
    <xf numFmtId="4" fontId="23" fillId="4" borderId="31" xfId="34" applyNumberFormat="1" applyFont="1" applyFill="1" applyBorder="1" applyAlignment="1">
      <alignment vertical="center" wrapText="1"/>
    </xf>
    <xf numFmtId="0" fontId="23" fillId="4" borderId="22" xfId="34" applyFont="1" applyFill="1" applyBorder="1" applyAlignment="1">
      <alignment horizontal="left"/>
    </xf>
    <xf numFmtId="4" fontId="23" fillId="4" borderId="22" xfId="34" applyNumberFormat="1" applyFont="1" applyFill="1" applyBorder="1" applyAlignment="1">
      <alignment vertical="center" wrapText="1"/>
    </xf>
    <xf numFmtId="0" fontId="24" fillId="0" borderId="18" xfId="34" applyFont="1" applyBorder="1" applyAlignment="1">
      <alignment vertical="center" wrapText="1"/>
    </xf>
    <xf numFmtId="0" fontId="24" fillId="0" borderId="18" xfId="34" applyFont="1" applyBorder="1" applyAlignment="1">
      <alignment horizontal="left"/>
    </xf>
    <xf numFmtId="0" fontId="39" fillId="0" borderId="0" xfId="33" applyFill="1" applyAlignment="1">
      <alignment vertical="center" wrapText="1"/>
    </xf>
    <xf numFmtId="0" fontId="24" fillId="0" borderId="18" xfId="34" applyFont="1" applyFill="1" applyBorder="1" applyAlignment="1">
      <alignment vertical="center" wrapText="1"/>
    </xf>
    <xf numFmtId="0" fontId="29" fillId="0" borderId="18" xfId="34" applyFont="1" applyFill="1" applyBorder="1" applyAlignment="1">
      <alignment vertical="center" wrapText="1"/>
    </xf>
    <xf numFmtId="4" fontId="29" fillId="0" borderId="18" xfId="33" applyNumberFormat="1" applyFont="1" applyFill="1" applyBorder="1" applyAlignment="1">
      <alignment vertical="center" wrapText="1"/>
    </xf>
    <xf numFmtId="4" fontId="29" fillId="17" borderId="18" xfId="33" applyNumberFormat="1" applyFont="1" applyFill="1" applyBorder="1" applyAlignment="1">
      <alignment vertical="center" wrapText="1"/>
    </xf>
    <xf numFmtId="0" fontId="30" fillId="0" borderId="0" xfId="33" applyFont="1" applyAlignment="1">
      <alignment vertical="center" wrapText="1"/>
    </xf>
    <xf numFmtId="4" fontId="29" fillId="0" borderId="18" xfId="34" applyNumberFormat="1" applyFont="1" applyFill="1" applyBorder="1" applyAlignment="1">
      <alignment vertical="center" wrapText="1"/>
    </xf>
    <xf numFmtId="0" fontId="32" fillId="0" borderId="0" xfId="33" applyFont="1" applyAlignment="1">
      <alignment vertical="center" wrapText="1"/>
    </xf>
    <xf numFmtId="0" fontId="29" fillId="0" borderId="18" xfId="34" applyFont="1" applyBorder="1" applyAlignment="1">
      <alignment vertical="center" wrapText="1"/>
    </xf>
    <xf numFmtId="0" fontId="23" fillId="4" borderId="22" xfId="34" applyFont="1" applyFill="1" applyBorder="1" applyAlignment="1">
      <alignment horizontal="left" vertical="center"/>
    </xf>
    <xf numFmtId="0" fontId="24" fillId="0" borderId="18" xfId="34" applyFont="1" applyBorder="1" applyAlignment="1">
      <alignment horizontal="left" vertical="center"/>
    </xf>
    <xf numFmtId="0" fontId="23" fillId="4" borderId="18" xfId="34" applyFont="1" applyFill="1" applyBorder="1"/>
    <xf numFmtId="4" fontId="23" fillId="4" borderId="18" xfId="34" applyNumberFormat="1" applyFont="1" applyFill="1" applyBorder="1" applyAlignment="1">
      <alignment horizontal="right" vertical="center" wrapText="1"/>
    </xf>
    <xf numFmtId="0" fontId="29" fillId="0" borderId="18" xfId="34" applyFont="1" applyFill="1" applyBorder="1" applyAlignment="1">
      <alignment horizontal="left" vertical="center" wrapText="1"/>
    </xf>
    <xf numFmtId="4" fontId="29" fillId="17" borderId="18" xfId="0" applyNumberFormat="1" applyFont="1" applyFill="1" applyBorder="1" applyAlignment="1">
      <alignment vertical="center" wrapText="1"/>
    </xf>
    <xf numFmtId="4" fontId="29" fillId="0" borderId="18" xfId="0" applyNumberFormat="1" applyFont="1" applyFill="1" applyBorder="1" applyAlignment="1">
      <alignment vertical="center" wrapText="1"/>
    </xf>
    <xf numFmtId="4" fontId="29" fillId="17" borderId="18" xfId="34" applyNumberFormat="1" applyFont="1" applyFill="1" applyBorder="1" applyAlignment="1">
      <alignment vertical="center" wrapText="1"/>
    </xf>
    <xf numFmtId="0" fontId="23" fillId="4" borderId="31" xfId="34" applyFont="1" applyFill="1" applyBorder="1" applyAlignment="1">
      <alignment vertical="center" wrapText="1"/>
    </xf>
    <xf numFmtId="0" fontId="23" fillId="4" borderId="18" xfId="34" applyFont="1" applyFill="1" applyBorder="1" applyAlignment="1">
      <alignment horizontal="left" readingOrder="1"/>
    </xf>
    <xf numFmtId="0" fontId="39" fillId="0" borderId="0" xfId="33" applyAlignment="1">
      <alignment horizontal="left"/>
    </xf>
    <xf numFmtId="0" fontId="23" fillId="4" borderId="18" xfId="34" applyFont="1" applyFill="1" applyBorder="1" applyAlignment="1">
      <alignment vertical="center"/>
    </xf>
    <xf numFmtId="0" fontId="39" fillId="0" borderId="0" xfId="33" applyAlignment="1">
      <alignment vertical="center"/>
    </xf>
    <xf numFmtId="4" fontId="23" fillId="4" borderId="22" xfId="34" applyNumberFormat="1" applyFont="1" applyFill="1" applyBorder="1" applyAlignment="1">
      <alignment horizontal="left" vertical="center" wrapText="1"/>
    </xf>
    <xf numFmtId="4" fontId="23" fillId="4" borderId="22" xfId="34" applyNumberFormat="1" applyFont="1" applyFill="1" applyBorder="1" applyAlignment="1">
      <alignment horizontal="right" vertical="center" wrapText="1"/>
    </xf>
    <xf numFmtId="0" fontId="24" fillId="0" borderId="18" xfId="33" applyFont="1" applyBorder="1" applyAlignment="1">
      <alignment vertical="center" wrapText="1"/>
    </xf>
    <xf numFmtId="0" fontId="24" fillId="0" borderId="31" xfId="33" applyFont="1" applyBorder="1" applyAlignment="1">
      <alignment vertical="center" wrapText="1"/>
    </xf>
    <xf numFmtId="4" fontId="23" fillId="4" borderId="33" xfId="34" applyNumberFormat="1" applyFont="1" applyFill="1" applyBorder="1" applyAlignment="1">
      <alignment vertical="center" wrapText="1"/>
    </xf>
    <xf numFmtId="4" fontId="23" fillId="4" borderId="33" xfId="34" applyNumberFormat="1" applyFont="1" applyFill="1" applyBorder="1" applyAlignment="1">
      <alignment horizontal="right" vertical="center" wrapText="1"/>
    </xf>
    <xf numFmtId="0" fontId="25" fillId="0" borderId="0" xfId="33" applyFont="1"/>
    <xf numFmtId="4" fontId="24" fillId="0" borderId="0" xfId="33" applyNumberFormat="1" applyFont="1" applyFill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4" fontId="23" fillId="24" borderId="34" xfId="0" applyNumberFormat="1" applyFont="1" applyFill="1" applyBorder="1" applyAlignment="1">
      <alignment vertical="center"/>
    </xf>
    <xf numFmtId="4" fontId="23" fillId="25" borderId="35" xfId="0" applyNumberFormat="1" applyFont="1" applyFill="1" applyBorder="1" applyAlignment="1">
      <alignment vertical="center"/>
    </xf>
    <xf numFmtId="4" fontId="23" fillId="25" borderId="36" xfId="0" applyNumberFormat="1" applyFont="1" applyFill="1" applyBorder="1" applyAlignment="1">
      <alignment vertical="center"/>
    </xf>
    <xf numFmtId="4" fontId="23" fillId="25" borderId="37" xfId="0" applyNumberFormat="1" applyFont="1" applyFill="1" applyBorder="1" applyAlignment="1">
      <alignment vertical="center"/>
    </xf>
    <xf numFmtId="4" fontId="23" fillId="24" borderId="38" xfId="0" applyNumberFormat="1" applyFont="1" applyFill="1" applyBorder="1" applyAlignment="1">
      <alignment vertical="center"/>
    </xf>
    <xf numFmtId="0" fontId="23" fillId="4" borderId="16" xfId="0" applyFont="1" applyFill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16" xfId="0" applyFont="1" applyBorder="1" applyAlignment="1">
      <alignment vertical="center" wrapText="1"/>
    </xf>
    <xf numFmtId="4" fontId="23" fillId="4" borderId="39" xfId="0" applyNumberFormat="1" applyFont="1" applyFill="1" applyBorder="1" applyAlignment="1">
      <alignment vertical="center"/>
    </xf>
    <xf numFmtId="4" fontId="24" fillId="25" borderId="36" xfId="0" applyNumberFormat="1" applyFont="1" applyFill="1" applyBorder="1" applyAlignment="1">
      <alignment vertical="center"/>
    </xf>
    <xf numFmtId="4" fontId="23" fillId="4" borderId="36" xfId="0" applyNumberFormat="1" applyFont="1" applyFill="1" applyBorder="1" applyAlignment="1">
      <alignment vertical="center"/>
    </xf>
    <xf numFmtId="4" fontId="23" fillId="15" borderId="38" xfId="0" applyNumberFormat="1" applyFont="1" applyFill="1" applyBorder="1" applyAlignment="1">
      <alignment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23" fillId="4" borderId="40" xfId="33" applyFont="1" applyFill="1" applyBorder="1" applyAlignment="1">
      <alignment vertical="center" wrapText="1"/>
    </xf>
    <xf numFmtId="4" fontId="23" fillId="4" borderId="40" xfId="34" applyNumberFormat="1" applyFont="1" applyFill="1" applyBorder="1" applyAlignment="1">
      <alignment vertical="center" wrapText="1"/>
    </xf>
    <xf numFmtId="4" fontId="24" fillId="25" borderId="18" xfId="34" applyNumberFormat="1" applyFont="1" applyFill="1" applyBorder="1" applyAlignment="1">
      <alignment vertical="center" wrapText="1"/>
    </xf>
    <xf numFmtId="0" fontId="23" fillId="24" borderId="45" xfId="33" applyFont="1" applyFill="1" applyBorder="1" applyAlignment="1">
      <alignment horizontal="center"/>
    </xf>
    <xf numFmtId="49" fontId="23" fillId="24" borderId="46" xfId="33" applyNumberFormat="1" applyFont="1" applyFill="1" applyBorder="1" applyAlignment="1">
      <alignment horizontal="center"/>
    </xf>
    <xf numFmtId="0" fontId="23" fillId="24" borderId="47" xfId="33" applyFont="1" applyFill="1" applyBorder="1" applyAlignment="1">
      <alignment horizontal="left"/>
    </xf>
    <xf numFmtId="4" fontId="23" fillId="24" borderId="47" xfId="33" applyNumberFormat="1" applyFont="1" applyFill="1" applyBorder="1" applyAlignment="1">
      <alignment vertical="center" wrapText="1"/>
    </xf>
    <xf numFmtId="4" fontId="23" fillId="24" borderId="48" xfId="33" applyNumberFormat="1" applyFont="1" applyFill="1" applyBorder="1" applyAlignment="1">
      <alignment vertical="center" wrapText="1"/>
    </xf>
    <xf numFmtId="0" fontId="24" fillId="0" borderId="49" xfId="34" applyFont="1" applyFill="1" applyBorder="1" applyAlignment="1">
      <alignment horizontal="left" vertical="center" wrapText="1"/>
    </xf>
    <xf numFmtId="0" fontId="24" fillId="0" borderId="49" xfId="34" applyFont="1" applyBorder="1" applyAlignment="1">
      <alignment horizontal="left" vertical="center" wrapText="1"/>
    </xf>
    <xf numFmtId="0" fontId="23" fillId="28" borderId="50" xfId="33" applyFont="1" applyFill="1" applyBorder="1" applyAlignment="1">
      <alignment horizontal="left"/>
    </xf>
    <xf numFmtId="4" fontId="23" fillId="28" borderId="50" xfId="33" applyNumberFormat="1" applyFont="1" applyFill="1" applyBorder="1" applyAlignment="1">
      <alignment vertical="center" wrapText="1"/>
    </xf>
    <xf numFmtId="4" fontId="23" fillId="28" borderId="51" xfId="33" applyNumberFormat="1" applyFont="1" applyFill="1" applyBorder="1" applyAlignment="1">
      <alignment vertical="center" wrapText="1"/>
    </xf>
    <xf numFmtId="4" fontId="24" fillId="0" borderId="49" xfId="33" applyNumberFormat="1" applyFont="1" applyFill="1" applyBorder="1" applyAlignment="1">
      <alignment vertical="center" wrapText="1"/>
    </xf>
    <xf numFmtId="0" fontId="23" fillId="28" borderId="49" xfId="33" applyFont="1" applyFill="1" applyBorder="1" applyAlignment="1">
      <alignment horizontal="left"/>
    </xf>
    <xf numFmtId="4" fontId="23" fillId="28" borderId="49" xfId="33" applyNumberFormat="1" applyFont="1" applyFill="1" applyBorder="1" applyAlignment="1">
      <alignment vertical="center" wrapText="1"/>
    </xf>
    <xf numFmtId="4" fontId="24" fillId="25" borderId="49" xfId="33" applyNumberFormat="1" applyFont="1" applyFill="1" applyBorder="1" applyAlignment="1">
      <alignment vertical="center" wrapText="1"/>
    </xf>
    <xf numFmtId="0" fontId="24" fillId="29" borderId="49" xfId="34" applyFont="1" applyFill="1" applyBorder="1" applyAlignment="1">
      <alignment horizontal="left" vertical="center" wrapText="1"/>
    </xf>
    <xf numFmtId="0" fontId="24" fillId="0" borderId="52" xfId="34" applyFont="1" applyBorder="1" applyAlignment="1">
      <alignment horizontal="left" vertical="center" wrapText="1"/>
    </xf>
    <xf numFmtId="4" fontId="24" fillId="0" borderId="52" xfId="33" applyNumberFormat="1" applyFont="1" applyFill="1" applyBorder="1" applyAlignment="1">
      <alignment vertical="center" wrapText="1"/>
    </xf>
    <xf numFmtId="4" fontId="24" fillId="25" borderId="52" xfId="33" applyNumberFormat="1" applyFont="1" applyFill="1" applyBorder="1" applyAlignment="1">
      <alignment vertical="center" wrapText="1"/>
    </xf>
    <xf numFmtId="0" fontId="24" fillId="0" borderId="33" xfId="34" applyFont="1" applyFill="1" applyBorder="1"/>
    <xf numFmtId="4" fontId="24" fillId="17" borderId="33" xfId="34" applyNumberFormat="1" applyFont="1" applyFill="1" applyBorder="1" applyAlignment="1">
      <alignment vertical="center" wrapText="1"/>
    </xf>
    <xf numFmtId="0" fontId="24" fillId="0" borderId="40" xfId="34" applyFont="1" applyFill="1" applyBorder="1"/>
    <xf numFmtId="4" fontId="24" fillId="17" borderId="40" xfId="34" applyNumberFormat="1" applyFont="1" applyFill="1" applyBorder="1" applyAlignment="1">
      <alignment vertical="center" wrapText="1"/>
    </xf>
    <xf numFmtId="4" fontId="24" fillId="0" borderId="40" xfId="34" applyNumberFormat="1" applyFont="1" applyFill="1" applyBorder="1" applyAlignment="1">
      <alignment vertical="center" wrapText="1"/>
    </xf>
    <xf numFmtId="0" fontId="23" fillId="0" borderId="53" xfId="33" applyFont="1" applyBorder="1" applyAlignment="1">
      <alignment horizontal="center" vertical="center" wrapText="1"/>
    </xf>
    <xf numFmtId="49" fontId="23" fillId="0" borderId="54" xfId="33" applyNumberFormat="1" applyFont="1" applyBorder="1" applyAlignment="1">
      <alignment horizontal="center" vertical="center" wrapText="1"/>
    </xf>
    <xf numFmtId="0" fontId="23" fillId="0" borderId="54" xfId="33" applyFont="1" applyBorder="1" applyAlignment="1">
      <alignment horizontal="center" vertical="center" wrapText="1"/>
    </xf>
    <xf numFmtId="0" fontId="23" fillId="24" borderId="55" xfId="33" applyFont="1" applyFill="1" applyBorder="1" applyAlignment="1">
      <alignment horizontal="center" vertical="center" wrapText="1"/>
    </xf>
    <xf numFmtId="4" fontId="23" fillId="24" borderId="56" xfId="33" applyNumberFormat="1" applyFont="1" applyFill="1" applyBorder="1" applyAlignment="1">
      <alignment vertical="center" wrapText="1"/>
    </xf>
    <xf numFmtId="0" fontId="24" fillId="0" borderId="57" xfId="33" applyFont="1" applyBorder="1" applyAlignment="1">
      <alignment horizontal="center" vertical="center" wrapText="1"/>
    </xf>
    <xf numFmtId="4" fontId="23" fillId="4" borderId="58" xfId="33" applyNumberFormat="1" applyFont="1" applyFill="1" applyBorder="1" applyAlignment="1">
      <alignment vertical="center" wrapText="1"/>
    </xf>
    <xf numFmtId="4" fontId="24" fillId="0" borderId="59" xfId="33" applyNumberFormat="1" applyFont="1" applyFill="1" applyBorder="1" applyAlignment="1">
      <alignment vertical="center" wrapText="1"/>
    </xf>
    <xf numFmtId="4" fontId="24" fillId="0" borderId="59" xfId="34" applyNumberFormat="1" applyFont="1" applyFill="1" applyBorder="1" applyAlignment="1">
      <alignment vertical="center" wrapText="1"/>
    </xf>
    <xf numFmtId="4" fontId="23" fillId="4" borderId="59" xfId="34" applyNumberFormat="1" applyFont="1" applyFill="1" applyBorder="1" applyAlignment="1">
      <alignment vertical="center" wrapText="1"/>
    </xf>
    <xf numFmtId="0" fontId="23" fillId="24" borderId="55" xfId="33" applyFont="1" applyFill="1" applyBorder="1" applyAlignment="1">
      <alignment horizontal="center"/>
    </xf>
    <xf numFmtId="4" fontId="24" fillId="0" borderId="60" xfId="34" applyNumberFormat="1" applyFont="1" applyFill="1" applyBorder="1" applyAlignment="1">
      <alignment vertical="center" wrapText="1"/>
    </xf>
    <xf numFmtId="4" fontId="23" fillId="4" borderId="59" xfId="33" applyNumberFormat="1" applyFont="1" applyFill="1" applyBorder="1" applyAlignment="1">
      <alignment vertical="center" wrapText="1"/>
    </xf>
    <xf numFmtId="4" fontId="23" fillId="4" borderId="58" xfId="34" applyNumberFormat="1" applyFont="1" applyFill="1" applyBorder="1" applyAlignment="1">
      <alignment vertical="center" wrapText="1"/>
    </xf>
    <xf numFmtId="4" fontId="29" fillId="0" borderId="59" xfId="33" applyNumberFormat="1" applyFont="1" applyFill="1" applyBorder="1" applyAlignment="1">
      <alignment vertical="center" wrapText="1"/>
    </xf>
    <xf numFmtId="4" fontId="29" fillId="0" borderId="59" xfId="34" applyNumberFormat="1" applyFont="1" applyFill="1" applyBorder="1" applyAlignment="1">
      <alignment vertical="center" wrapText="1"/>
    </xf>
    <xf numFmtId="4" fontId="23" fillId="28" borderId="61" xfId="33" applyNumberFormat="1" applyFont="1" applyFill="1" applyBorder="1" applyAlignment="1">
      <alignment vertical="center" wrapText="1"/>
    </xf>
    <xf numFmtId="4" fontId="24" fillId="0" borderId="61" xfId="33" applyNumberFormat="1" applyFont="1" applyFill="1" applyBorder="1" applyAlignment="1">
      <alignment vertical="center" wrapText="1"/>
    </xf>
    <xf numFmtId="4" fontId="24" fillId="0" borderId="62" xfId="33" applyNumberFormat="1" applyFont="1" applyFill="1" applyBorder="1" applyAlignment="1">
      <alignment vertical="center" wrapText="1"/>
    </xf>
    <xf numFmtId="4" fontId="23" fillId="4" borderId="59" xfId="34" applyNumberFormat="1" applyFont="1" applyFill="1" applyBorder="1" applyAlignment="1">
      <alignment horizontal="right" vertical="center" wrapText="1"/>
    </xf>
    <xf numFmtId="4" fontId="29" fillId="0" borderId="59" xfId="0" applyNumberFormat="1" applyFont="1" applyFill="1" applyBorder="1" applyAlignment="1">
      <alignment vertical="center" wrapText="1"/>
    </xf>
    <xf numFmtId="4" fontId="23" fillId="4" borderId="60" xfId="34" applyNumberFormat="1" applyFont="1" applyFill="1" applyBorder="1" applyAlignment="1">
      <alignment vertical="center" wrapText="1"/>
    </xf>
    <xf numFmtId="4" fontId="23" fillId="4" borderId="58" xfId="34" applyNumberFormat="1" applyFont="1" applyFill="1" applyBorder="1" applyAlignment="1">
      <alignment horizontal="right" vertical="center" wrapText="1"/>
    </xf>
    <xf numFmtId="4" fontId="23" fillId="4" borderId="63" xfId="34" applyNumberFormat="1" applyFont="1" applyFill="1" applyBorder="1" applyAlignment="1">
      <alignment horizontal="right" vertical="center" wrapText="1"/>
    </xf>
    <xf numFmtId="0" fontId="20" fillId="15" borderId="45" xfId="33" applyFont="1" applyFill="1" applyBorder="1" applyAlignment="1">
      <alignment horizontal="left"/>
    </xf>
    <xf numFmtId="49" fontId="22" fillId="15" borderId="46" xfId="33" applyNumberFormat="1" applyFont="1" applyFill="1" applyBorder="1" applyAlignment="1">
      <alignment horizontal="center"/>
    </xf>
    <xf numFmtId="0" fontId="22" fillId="15" borderId="47" xfId="33" applyFont="1" applyFill="1" applyBorder="1"/>
    <xf numFmtId="4" fontId="23" fillId="15" borderId="47" xfId="33" applyNumberFormat="1" applyFont="1" applyFill="1" applyBorder="1" applyAlignment="1">
      <alignment vertical="center" wrapText="1"/>
    </xf>
    <xf numFmtId="0" fontId="39" fillId="0" borderId="0" xfId="30"/>
    <xf numFmtId="0" fontId="40" fillId="0" borderId="0" xfId="34" applyFont="1" applyAlignment="1"/>
    <xf numFmtId="0" fontId="39" fillId="0" borderId="0" xfId="34"/>
    <xf numFmtId="49" fontId="40" fillId="0" borderId="0" xfId="34" applyNumberFormat="1" applyFont="1" applyAlignment="1">
      <alignment horizontal="center"/>
    </xf>
    <xf numFmtId="0" fontId="41" fillId="0" borderId="0" xfId="34" applyFont="1" applyAlignment="1">
      <alignment horizontal="right"/>
    </xf>
    <xf numFmtId="4" fontId="42" fillId="0" borderId="45" xfId="30" applyNumberFormat="1" applyFont="1" applyFill="1" applyBorder="1" applyAlignment="1">
      <alignment horizontal="center" vertical="center" wrapText="1"/>
    </xf>
    <xf numFmtId="4" fontId="24" fillId="0" borderId="67" xfId="30" applyNumberFormat="1" applyFont="1" applyFill="1" applyBorder="1" applyAlignment="1">
      <alignment horizontal="center" vertical="center" wrapText="1"/>
    </xf>
    <xf numFmtId="0" fontId="44" fillId="0" borderId="68" xfId="34" applyFont="1" applyBorder="1" applyAlignment="1">
      <alignment horizontal="center" vertical="center" wrapText="1"/>
    </xf>
    <xf numFmtId="49" fontId="24" fillId="0" borderId="67" xfId="34" applyNumberFormat="1" applyFont="1" applyBorder="1" applyAlignment="1">
      <alignment horizontal="center" vertical="center" wrapText="1"/>
    </xf>
    <xf numFmtId="0" fontId="42" fillId="0" borderId="67" xfId="34" applyFont="1" applyFill="1" applyBorder="1" applyAlignment="1">
      <alignment horizontal="left" vertical="center" wrapText="1"/>
    </xf>
    <xf numFmtId="4" fontId="23" fillId="28" borderId="69" xfId="30" applyNumberFormat="1" applyFont="1" applyFill="1" applyBorder="1" applyAlignment="1">
      <alignment vertical="center" wrapText="1"/>
    </xf>
    <xf numFmtId="4" fontId="42" fillId="0" borderId="69" xfId="30" applyNumberFormat="1" applyFont="1" applyFill="1" applyBorder="1" applyAlignment="1">
      <alignment vertical="center" wrapText="1"/>
    </xf>
    <xf numFmtId="4" fontId="31" fillId="0" borderId="70" xfId="30" applyNumberFormat="1" applyFont="1" applyFill="1" applyBorder="1" applyAlignment="1">
      <alignment horizontal="center" vertical="center" wrapText="1"/>
    </xf>
    <xf numFmtId="4" fontId="45" fillId="0" borderId="71" xfId="30" applyNumberFormat="1" applyFont="1" applyFill="1" applyBorder="1" applyAlignment="1">
      <alignment horizontal="center" vertical="center" wrapText="1"/>
    </xf>
    <xf numFmtId="0" fontId="46" fillId="0" borderId="72" xfId="34" applyFont="1" applyBorder="1" applyAlignment="1">
      <alignment horizontal="center" vertical="center" wrapText="1"/>
    </xf>
    <xf numFmtId="49" fontId="24" fillId="0" borderId="71" xfId="34" applyNumberFormat="1" applyFont="1" applyBorder="1" applyAlignment="1">
      <alignment horizontal="center" vertical="center" wrapText="1"/>
    </xf>
    <xf numFmtId="0" fontId="45" fillId="0" borderId="71" xfId="34" applyFont="1" applyBorder="1" applyAlignment="1">
      <alignment horizontal="left" vertical="center" wrapText="1"/>
    </xf>
    <xf numFmtId="4" fontId="45" fillId="0" borderId="66" xfId="30" applyNumberFormat="1" applyFont="1" applyFill="1" applyBorder="1" applyAlignment="1">
      <alignment vertical="center" wrapText="1"/>
    </xf>
    <xf numFmtId="4" fontId="31" fillId="0" borderId="73" xfId="30" applyNumberFormat="1" applyFont="1" applyFill="1" applyBorder="1" applyAlignment="1">
      <alignment horizontal="center" vertical="center" wrapText="1"/>
    </xf>
    <xf numFmtId="4" fontId="45" fillId="0" borderId="74" xfId="30" applyNumberFormat="1" applyFont="1" applyFill="1" applyBorder="1" applyAlignment="1">
      <alignment horizontal="center" vertical="center" wrapText="1"/>
    </xf>
    <xf numFmtId="0" fontId="46" fillId="0" borderId="75" xfId="34" applyFont="1" applyBorder="1" applyAlignment="1">
      <alignment horizontal="center" vertical="center" wrapText="1"/>
    </xf>
    <xf numFmtId="49" fontId="24" fillId="0" borderId="74" xfId="34" applyNumberFormat="1" applyFont="1" applyBorder="1" applyAlignment="1">
      <alignment horizontal="center" vertical="center" wrapText="1"/>
    </xf>
    <xf numFmtId="0" fontId="45" fillId="0" borderId="74" xfId="30" applyFont="1" applyBorder="1" applyAlignment="1">
      <alignment horizontal="left" vertical="center" wrapText="1"/>
    </xf>
    <xf numFmtId="4" fontId="24" fillId="28" borderId="76" xfId="30" applyNumberFormat="1" applyFont="1" applyFill="1" applyBorder="1" applyAlignment="1">
      <alignment vertical="center" wrapText="1"/>
    </xf>
    <xf numFmtId="4" fontId="45" fillId="0" borderId="76" xfId="30" applyNumberFormat="1" applyFont="1" applyFill="1" applyBorder="1" applyAlignment="1">
      <alignment vertical="center" wrapText="1"/>
    </xf>
    <xf numFmtId="49" fontId="42" fillId="0" borderId="77" xfId="34" applyNumberFormat="1" applyFont="1" applyBorder="1" applyAlignment="1">
      <alignment horizontal="center" vertical="center" wrapText="1"/>
    </xf>
    <xf numFmtId="0" fontId="24" fillId="0" borderId="68" xfId="34" applyFont="1" applyBorder="1" applyAlignment="1">
      <alignment horizontal="center" vertical="center" wrapText="1"/>
    </xf>
    <xf numFmtId="0" fontId="42" fillId="0" borderId="68" xfId="34" applyFont="1" applyBorder="1" applyAlignment="1">
      <alignment horizontal="center" vertical="center" wrapText="1"/>
    </xf>
    <xf numFmtId="0" fontId="24" fillId="0" borderId="67" xfId="34" applyFont="1" applyBorder="1" applyAlignment="1">
      <alignment horizontal="center" vertical="center" wrapText="1"/>
    </xf>
    <xf numFmtId="0" fontId="42" fillId="0" borderId="67" xfId="34" applyFont="1" applyBorder="1" applyAlignment="1">
      <alignment vertical="center" wrapText="1"/>
    </xf>
    <xf numFmtId="49" fontId="45" fillId="0" borderId="78" xfId="34" applyNumberFormat="1" applyFont="1" applyFill="1" applyBorder="1" applyAlignment="1">
      <alignment horizontal="center" vertical="center" wrapText="1"/>
    </xf>
    <xf numFmtId="0" fontId="45" fillId="0" borderId="72" xfId="34" applyFont="1" applyBorder="1" applyAlignment="1">
      <alignment horizontal="center" vertical="center" wrapText="1"/>
    </xf>
    <xf numFmtId="0" fontId="24" fillId="0" borderId="72" xfId="34" applyFont="1" applyBorder="1" applyAlignment="1">
      <alignment horizontal="center" vertical="center" wrapText="1"/>
    </xf>
    <xf numFmtId="49" fontId="24" fillId="0" borderId="71" xfId="34" applyNumberFormat="1" applyFont="1" applyFill="1" applyBorder="1" applyAlignment="1">
      <alignment horizontal="center" vertical="center" wrapText="1"/>
    </xf>
    <xf numFmtId="0" fontId="45" fillId="0" borderId="71" xfId="30" applyFont="1" applyBorder="1" applyAlignment="1">
      <alignment horizontal="left" vertical="center" wrapText="1"/>
    </xf>
    <xf numFmtId="49" fontId="45" fillId="0" borderId="79" xfId="34" applyNumberFormat="1" applyFont="1" applyFill="1" applyBorder="1" applyAlignment="1">
      <alignment horizontal="center" vertical="center" wrapText="1"/>
    </xf>
    <xf numFmtId="0" fontId="45" fillId="0" borderId="49" xfId="34" applyFont="1" applyBorder="1" applyAlignment="1">
      <alignment horizontal="center" vertical="center" wrapText="1"/>
    </xf>
    <xf numFmtId="0" fontId="24" fillId="0" borderId="49" xfId="34" applyFont="1" applyBorder="1" applyAlignment="1">
      <alignment horizontal="center" vertical="center" wrapText="1"/>
    </xf>
    <xf numFmtId="49" fontId="24" fillId="0" borderId="80" xfId="34" applyNumberFormat="1" applyFont="1" applyFill="1" applyBorder="1" applyAlignment="1">
      <alignment horizontal="center" vertical="center" wrapText="1"/>
    </xf>
    <xf numFmtId="0" fontId="45" fillId="0" borderId="80" xfId="30" applyFont="1" applyBorder="1" applyAlignment="1">
      <alignment horizontal="left" vertical="center" wrapText="1"/>
    </xf>
    <xf numFmtId="4" fontId="24" fillId="28" borderId="81" xfId="30" applyNumberFormat="1" applyFont="1" applyFill="1" applyBorder="1" applyAlignment="1">
      <alignment vertical="center" wrapText="1"/>
    </xf>
    <xf numFmtId="4" fontId="45" fillId="0" borderId="81" xfId="30" applyNumberFormat="1" applyFont="1" applyFill="1" applyBorder="1" applyAlignment="1">
      <alignment vertical="center" wrapText="1"/>
    </xf>
    <xf numFmtId="49" fontId="45" fillId="0" borderId="82" xfId="34" applyNumberFormat="1" applyFont="1" applyFill="1" applyBorder="1" applyAlignment="1">
      <alignment horizontal="center" vertical="center" wrapText="1"/>
    </xf>
    <xf numFmtId="0" fontId="45" fillId="0" borderId="75" xfId="34" applyFont="1" applyBorder="1" applyAlignment="1">
      <alignment horizontal="center" vertical="center" wrapText="1"/>
    </xf>
    <xf numFmtId="0" fontId="24" fillId="0" borderId="75" xfId="34" applyFont="1" applyBorder="1" applyAlignment="1">
      <alignment horizontal="center" vertical="center" wrapText="1"/>
    </xf>
    <xf numFmtId="49" fontId="24" fillId="0" borderId="74" xfId="34" applyNumberFormat="1" applyFont="1" applyFill="1" applyBorder="1" applyAlignment="1">
      <alignment horizontal="center" vertical="center" wrapText="1"/>
    </xf>
    <xf numFmtId="49" fontId="45" fillId="0" borderId="83" xfId="34" applyNumberFormat="1" applyFont="1" applyFill="1" applyBorder="1" applyAlignment="1">
      <alignment horizontal="center" vertical="center" wrapText="1"/>
    </xf>
    <xf numFmtId="0" fontId="45" fillId="0" borderId="50" xfId="34" applyFont="1" applyBorder="1" applyAlignment="1">
      <alignment horizontal="center" vertical="center" wrapText="1"/>
    </xf>
    <xf numFmtId="0" fontId="24" fillId="0" borderId="50" xfId="34" applyFont="1" applyBorder="1" applyAlignment="1">
      <alignment horizontal="center" vertical="center" wrapText="1"/>
    </xf>
    <xf numFmtId="49" fontId="24" fillId="0" borderId="84" xfId="34" applyNumberFormat="1" applyFont="1" applyFill="1" applyBorder="1" applyAlignment="1">
      <alignment horizontal="center" vertical="center" wrapText="1"/>
    </xf>
    <xf numFmtId="0" fontId="45" fillId="0" borderId="84" xfId="34" applyFont="1" applyBorder="1" applyAlignment="1">
      <alignment horizontal="left" vertical="center" wrapText="1"/>
    </xf>
    <xf numFmtId="4" fontId="24" fillId="28" borderId="85" xfId="30" applyNumberFormat="1" applyFont="1" applyFill="1" applyBorder="1" applyAlignment="1">
      <alignment vertical="center" wrapText="1"/>
    </xf>
    <xf numFmtId="4" fontId="45" fillId="0" borderId="85" xfId="30" applyNumberFormat="1" applyFont="1" applyFill="1" applyBorder="1" applyAlignment="1">
      <alignment vertical="center" wrapText="1"/>
    </xf>
    <xf numFmtId="0" fontId="24" fillId="0" borderId="80" xfId="34" applyFont="1" applyBorder="1" applyAlignment="1">
      <alignment horizontal="center" vertical="center" wrapText="1"/>
    </xf>
    <xf numFmtId="49" fontId="24" fillId="0" borderId="49" xfId="34" applyNumberFormat="1" applyFont="1" applyBorder="1" applyAlignment="1">
      <alignment horizontal="center" vertical="center" wrapText="1"/>
    </xf>
    <xf numFmtId="49" fontId="47" fillId="30" borderId="77" xfId="34" applyNumberFormat="1" applyFont="1" applyFill="1" applyBorder="1" applyAlignment="1">
      <alignment horizontal="center" vertical="center" wrapText="1"/>
    </xf>
    <xf numFmtId="0" fontId="48" fillId="0" borderId="0" xfId="30" applyFont="1"/>
    <xf numFmtId="49" fontId="47" fillId="28" borderId="77" xfId="34" applyNumberFormat="1" applyFont="1" applyFill="1" applyBorder="1" applyAlignment="1">
      <alignment horizontal="center" vertical="center" wrapText="1"/>
    </xf>
    <xf numFmtId="4" fontId="47" fillId="28" borderId="69" xfId="30" applyNumberFormat="1" applyFont="1" applyFill="1" applyBorder="1" applyAlignment="1">
      <alignment horizontal="right" vertical="center" wrapText="1"/>
    </xf>
    <xf numFmtId="49" fontId="47" fillId="31" borderId="77" xfId="34" applyNumberFormat="1" applyFont="1" applyFill="1" applyBorder="1" applyAlignment="1">
      <alignment horizontal="center" vertical="center" wrapText="1"/>
    </xf>
    <xf numFmtId="165" fontId="47" fillId="31" borderId="69" xfId="30" applyNumberFormat="1" applyFont="1" applyFill="1" applyBorder="1" applyAlignment="1">
      <alignment horizontal="right" vertical="center" wrapText="1"/>
    </xf>
    <xf numFmtId="0" fontId="24" fillId="0" borderId="49" xfId="31" applyFont="1" applyFill="1" applyBorder="1" applyAlignment="1">
      <alignment vertical="center" wrapText="1"/>
    </xf>
    <xf numFmtId="4" fontId="23" fillId="0" borderId="22" xfId="0" applyNumberFormat="1" applyFont="1" applyBorder="1" applyAlignment="1">
      <alignment horizontal="right" vertical="center" wrapText="1"/>
    </xf>
    <xf numFmtId="0" fontId="23" fillId="19" borderId="64" xfId="0" applyFont="1" applyFill="1" applyBorder="1" applyAlignment="1">
      <alignment horizontal="center" vertical="center" wrapText="1"/>
    </xf>
    <xf numFmtId="0" fontId="23" fillId="0" borderId="86" xfId="0" applyFont="1" applyBorder="1" applyAlignment="1">
      <alignment horizontal="justify" vertical="center" wrapText="1"/>
    </xf>
    <xf numFmtId="4" fontId="23" fillId="0" borderId="87" xfId="0" applyNumberFormat="1" applyFont="1" applyBorder="1" applyAlignment="1">
      <alignment horizontal="right" vertical="center" wrapText="1"/>
    </xf>
    <xf numFmtId="0" fontId="26" fillId="0" borderId="88" xfId="0" applyFont="1" applyBorder="1" applyAlignment="1">
      <alignment horizontal="justify" vertical="center" wrapText="1"/>
    </xf>
    <xf numFmtId="4" fontId="23" fillId="19" borderId="59" xfId="0" applyNumberFormat="1" applyFont="1" applyFill="1" applyBorder="1" applyAlignment="1">
      <alignment horizontal="right" vertical="center" wrapText="1"/>
    </xf>
    <xf numFmtId="4" fontId="24" fillId="0" borderId="59" xfId="0" applyNumberFormat="1" applyFont="1" applyBorder="1" applyAlignment="1">
      <alignment horizontal="right" vertical="center" wrapText="1"/>
    </xf>
    <xf numFmtId="4" fontId="24" fillId="0" borderId="0" xfId="0" applyNumberFormat="1" applyFont="1"/>
    <xf numFmtId="4" fontId="0" fillId="0" borderId="0" xfId="0" applyNumberFormat="1"/>
    <xf numFmtId="0" fontId="24" fillId="0" borderId="49" xfId="0" applyFont="1" applyFill="1" applyBorder="1" applyAlignment="1">
      <alignment vertical="center" wrapText="1"/>
    </xf>
    <xf numFmtId="0" fontId="24" fillId="0" borderId="49" xfId="34" applyFont="1" applyFill="1" applyBorder="1" applyAlignment="1">
      <alignment vertical="center" wrapText="1"/>
    </xf>
    <xf numFmtId="0" fontId="24" fillId="32" borderId="49" xfId="34" applyFont="1" applyFill="1" applyBorder="1" applyAlignment="1">
      <alignment horizontal="left" vertical="center" wrapText="1"/>
    </xf>
    <xf numFmtId="0" fontId="24" fillId="32" borderId="49" xfId="34" applyFont="1" applyFill="1" applyBorder="1" applyAlignment="1">
      <alignment vertical="center" wrapText="1"/>
    </xf>
    <xf numFmtId="0" fontId="24" fillId="0" borderId="49" xfId="34" applyFont="1" applyBorder="1" applyAlignment="1">
      <alignment vertical="center" wrapText="1"/>
    </xf>
    <xf numFmtId="49" fontId="24" fillId="0" borderId="49" xfId="34" applyNumberFormat="1" applyFont="1" applyFill="1" applyBorder="1" applyAlignment="1">
      <alignment horizontal="center" vertical="center" wrapText="1"/>
    </xf>
    <xf numFmtId="49" fontId="23" fillId="27" borderId="90" xfId="33" applyNumberFormat="1" applyFont="1" applyFill="1" applyBorder="1" applyAlignment="1">
      <alignment horizontal="center" vertical="center"/>
    </xf>
    <xf numFmtId="49" fontId="23" fillId="27" borderId="42" xfId="33" applyNumberFormat="1" applyFont="1" applyFill="1" applyBorder="1" applyAlignment="1">
      <alignment horizontal="center" vertical="center"/>
    </xf>
    <xf numFmtId="49" fontId="23" fillId="27" borderId="91" xfId="33" applyNumberFormat="1" applyFont="1" applyFill="1" applyBorder="1" applyAlignment="1">
      <alignment horizontal="center" vertical="center"/>
    </xf>
    <xf numFmtId="4" fontId="47" fillId="0" borderId="0" xfId="30" applyNumberFormat="1" applyFont="1" applyFill="1" applyBorder="1" applyAlignment="1">
      <alignment horizontal="right" vertical="center" wrapText="1"/>
    </xf>
    <xf numFmtId="4" fontId="47" fillId="35" borderId="69" xfId="30" applyNumberFormat="1" applyFont="1" applyFill="1" applyBorder="1" applyAlignment="1">
      <alignment horizontal="right" vertical="center" wrapText="1"/>
    </xf>
    <xf numFmtId="0" fontId="24" fillId="0" borderId="84" xfId="34" applyFont="1" applyBorder="1" applyAlignment="1">
      <alignment horizontal="center" vertical="center" wrapText="1"/>
    </xf>
    <xf numFmtId="49" fontId="24" fillId="0" borderId="50" xfId="34" applyNumberFormat="1" applyFont="1" applyBorder="1" applyAlignment="1">
      <alignment horizontal="center" vertical="center" wrapText="1"/>
    </xf>
    <xf numFmtId="49" fontId="45" fillId="0" borderId="92" xfId="34" applyNumberFormat="1" applyFont="1" applyFill="1" applyBorder="1" applyAlignment="1">
      <alignment horizontal="center" vertical="center" wrapText="1"/>
    </xf>
    <xf numFmtId="4" fontId="45" fillId="0" borderId="95" xfId="30" applyNumberFormat="1" applyFont="1" applyFill="1" applyBorder="1" applyAlignment="1">
      <alignment vertical="center" wrapText="1"/>
    </xf>
    <xf numFmtId="4" fontId="23" fillId="36" borderId="69" xfId="30" applyNumberFormat="1" applyFont="1" applyFill="1" applyBorder="1" applyAlignment="1">
      <alignment vertical="center" wrapText="1"/>
    </xf>
    <xf numFmtId="4" fontId="24" fillId="36" borderId="66" xfId="30" applyNumberFormat="1" applyFont="1" applyFill="1" applyBorder="1" applyAlignment="1">
      <alignment vertical="center" wrapText="1"/>
    </xf>
    <xf numFmtId="4" fontId="24" fillId="36" borderId="76" xfId="30" applyNumberFormat="1" applyFont="1" applyFill="1" applyBorder="1" applyAlignment="1">
      <alignment vertical="center" wrapText="1"/>
    </xf>
    <xf numFmtId="4" fontId="24" fillId="36" borderId="81" xfId="30" applyNumberFormat="1" applyFont="1" applyFill="1" applyBorder="1" applyAlignment="1">
      <alignment vertical="center" wrapText="1"/>
    </xf>
    <xf numFmtId="4" fontId="24" fillId="36" borderId="85" xfId="30" applyNumberFormat="1" applyFont="1" applyFill="1" applyBorder="1" applyAlignment="1">
      <alignment vertical="center" wrapText="1"/>
    </xf>
    <xf numFmtId="4" fontId="24" fillId="36" borderId="95" xfId="30" applyNumberFormat="1" applyFont="1" applyFill="1" applyBorder="1" applyAlignment="1">
      <alignment vertical="center" wrapText="1"/>
    </xf>
    <xf numFmtId="4" fontId="23" fillId="34" borderId="97" xfId="0" applyNumberFormat="1" applyFont="1" applyFill="1" applyBorder="1" applyAlignment="1">
      <alignment vertical="center"/>
    </xf>
    <xf numFmtId="4" fontId="23" fillId="34" borderId="39" xfId="0" applyNumberFormat="1" applyFont="1" applyFill="1" applyBorder="1" applyAlignment="1">
      <alignment vertical="center"/>
    </xf>
    <xf numFmtId="4" fontId="23" fillId="34" borderId="98" xfId="0" applyNumberFormat="1" applyFont="1" applyFill="1" applyBorder="1" applyAlignment="1">
      <alignment vertical="center"/>
    </xf>
    <xf numFmtId="4" fontId="24" fillId="34" borderId="39" xfId="0" applyNumberFormat="1" applyFont="1" applyFill="1" applyBorder="1" applyAlignment="1">
      <alignment vertical="center"/>
    </xf>
    <xf numFmtId="4" fontId="24" fillId="34" borderId="18" xfId="34" applyNumberFormat="1" applyFont="1" applyFill="1" applyBorder="1" applyAlignment="1">
      <alignment vertical="center" wrapText="1"/>
    </xf>
    <xf numFmtId="4" fontId="24" fillId="34" borderId="18" xfId="33" applyNumberFormat="1" applyFont="1" applyFill="1" applyBorder="1" applyAlignment="1">
      <alignment vertical="center" wrapText="1"/>
    </xf>
    <xf numFmtId="4" fontId="29" fillId="34" borderId="18" xfId="33" applyNumberFormat="1" applyFont="1" applyFill="1" applyBorder="1" applyAlignment="1">
      <alignment vertical="center" wrapText="1"/>
    </xf>
    <xf numFmtId="4" fontId="29" fillId="34" borderId="18" xfId="34" applyNumberFormat="1" applyFont="1" applyFill="1" applyBorder="1" applyAlignment="1">
      <alignment vertical="center" wrapText="1"/>
    </xf>
    <xf numFmtId="4" fontId="24" fillId="34" borderId="49" xfId="33" applyNumberFormat="1" applyFont="1" applyFill="1" applyBorder="1" applyAlignment="1">
      <alignment vertical="center" wrapText="1"/>
    </xf>
    <xf numFmtId="4" fontId="24" fillId="34" borderId="52" xfId="33" applyNumberFormat="1" applyFont="1" applyFill="1" applyBorder="1" applyAlignment="1">
      <alignment vertical="center" wrapText="1"/>
    </xf>
    <xf numFmtId="4" fontId="24" fillId="34" borderId="40" xfId="34" applyNumberFormat="1" applyFont="1" applyFill="1" applyBorder="1" applyAlignment="1">
      <alignment vertical="center" wrapText="1"/>
    </xf>
    <xf numFmtId="4" fontId="29" fillId="34" borderId="18" xfId="0" applyNumberFormat="1" applyFont="1" applyFill="1" applyBorder="1" applyAlignment="1">
      <alignment vertical="center" wrapText="1"/>
    </xf>
    <xf numFmtId="4" fontId="24" fillId="34" borderId="31" xfId="34" applyNumberFormat="1" applyFont="1" applyFill="1" applyBorder="1" applyAlignment="1">
      <alignment vertical="center" wrapText="1"/>
    </xf>
    <xf numFmtId="0" fontId="23" fillId="0" borderId="18" xfId="34" applyFont="1" applyFill="1" applyBorder="1"/>
    <xf numFmtId="4" fontId="23" fillId="0" borderId="18" xfId="34" applyNumberFormat="1" applyFont="1" applyFill="1" applyBorder="1" applyAlignment="1">
      <alignment vertical="center" wrapText="1"/>
    </xf>
    <xf numFmtId="4" fontId="23" fillId="0" borderId="59" xfId="34" applyNumberFormat="1" applyFont="1" applyFill="1" applyBorder="1" applyAlignment="1">
      <alignment vertical="center" wrapText="1"/>
    </xf>
    <xf numFmtId="0" fontId="23" fillId="0" borderId="18" xfId="34" applyFont="1" applyFill="1" applyBorder="1" applyAlignment="1">
      <alignment horizontal="left" vertical="center" wrapText="1"/>
    </xf>
    <xf numFmtId="0" fontId="23" fillId="24" borderId="55" xfId="33" applyFont="1" applyFill="1" applyBorder="1" applyAlignment="1">
      <alignment horizontal="center" vertical="top"/>
    </xf>
    <xf numFmtId="49" fontId="23" fillId="24" borderId="30" xfId="33" applyNumberFormat="1" applyFont="1" applyFill="1" applyBorder="1" applyAlignment="1">
      <alignment horizontal="center" vertical="top"/>
    </xf>
    <xf numFmtId="0" fontId="23" fillId="24" borderId="24" xfId="33" applyFont="1" applyFill="1" applyBorder="1" applyAlignment="1">
      <alignment vertical="top"/>
    </xf>
    <xf numFmtId="4" fontId="23" fillId="4" borderId="33" xfId="34" applyNumberFormat="1" applyFont="1" applyFill="1" applyBorder="1" applyAlignment="1">
      <alignment vertical="top" wrapText="1"/>
    </xf>
    <xf numFmtId="4" fontId="24" fillId="17" borderId="99" xfId="34" applyNumberFormat="1" applyFont="1" applyFill="1" applyBorder="1" applyAlignment="1">
      <alignment vertical="center" wrapText="1"/>
    </xf>
    <xf numFmtId="4" fontId="24" fillId="34" borderId="99" xfId="34" applyNumberFormat="1" applyFont="1" applyFill="1" applyBorder="1" applyAlignment="1">
      <alignment vertical="center" wrapText="1"/>
    </xf>
    <xf numFmtId="4" fontId="24" fillId="0" borderId="99" xfId="34" applyNumberFormat="1" applyFont="1" applyFill="1" applyBorder="1" applyAlignment="1">
      <alignment vertical="center" wrapText="1"/>
    </xf>
    <xf numFmtId="4" fontId="24" fillId="0" borderId="100" xfId="34" applyNumberFormat="1" applyFont="1" applyFill="1" applyBorder="1" applyAlignment="1">
      <alignment vertical="center" wrapText="1"/>
    </xf>
    <xf numFmtId="4" fontId="51" fillId="0" borderId="18" xfId="0" applyNumberFormat="1" applyFont="1" applyFill="1" applyBorder="1" applyAlignment="1">
      <alignment wrapText="1"/>
    </xf>
    <xf numFmtId="4" fontId="23" fillId="34" borderId="18" xfId="34" applyNumberFormat="1" applyFont="1" applyFill="1" applyBorder="1" applyAlignment="1">
      <alignment vertical="center" wrapText="1"/>
    </xf>
    <xf numFmtId="4" fontId="23" fillId="34" borderId="14" xfId="0" applyNumberFormat="1" applyFont="1" applyFill="1" applyBorder="1" applyAlignment="1">
      <alignment horizontal="right" vertical="center" wrapText="1"/>
    </xf>
    <xf numFmtId="4" fontId="23" fillId="34" borderId="22" xfId="0" applyNumberFormat="1" applyFont="1" applyFill="1" applyBorder="1" applyAlignment="1">
      <alignment horizontal="right" vertical="center" wrapText="1"/>
    </xf>
    <xf numFmtId="4" fontId="24" fillId="34" borderId="18" xfId="0" applyNumberFormat="1" applyFont="1" applyFill="1" applyBorder="1" applyAlignment="1">
      <alignment horizontal="right" vertical="center" wrapText="1"/>
    </xf>
    <xf numFmtId="4" fontId="24" fillId="34" borderId="28" xfId="0" applyNumberFormat="1" applyFont="1" applyFill="1" applyBorder="1" applyAlignment="1">
      <alignment horizontal="right" vertical="center" wrapText="1"/>
    </xf>
    <xf numFmtId="4" fontId="23" fillId="34" borderId="18" xfId="0" applyNumberFormat="1" applyFont="1" applyFill="1" applyBorder="1" applyAlignment="1">
      <alignment horizontal="right" vertical="center" wrapText="1"/>
    </xf>
    <xf numFmtId="4" fontId="23" fillId="34" borderId="24" xfId="0" applyNumberFormat="1" applyFont="1" applyFill="1" applyBorder="1" applyAlignment="1">
      <alignment horizontal="right" vertical="center" wrapText="1"/>
    </xf>
    <xf numFmtId="4" fontId="23" fillId="34" borderId="29" xfId="0" applyNumberFormat="1" applyFont="1" applyFill="1" applyBorder="1" applyAlignment="1">
      <alignment horizontal="right" vertical="center" wrapText="1"/>
    </xf>
    <xf numFmtId="4" fontId="53" fillId="0" borderId="31" xfId="0" applyNumberFormat="1" applyFont="1" applyFill="1" applyBorder="1" applyAlignment="1">
      <alignment wrapText="1"/>
    </xf>
    <xf numFmtId="4" fontId="29" fillId="17" borderId="31" xfId="34" applyNumberFormat="1" applyFont="1" applyFill="1" applyBorder="1" applyAlignment="1">
      <alignment vertical="center" wrapText="1"/>
    </xf>
    <xf numFmtId="4" fontId="29" fillId="34" borderId="31" xfId="34" applyNumberFormat="1" applyFont="1" applyFill="1" applyBorder="1" applyAlignment="1">
      <alignment vertical="center" wrapText="1"/>
    </xf>
    <xf numFmtId="4" fontId="29" fillId="0" borderId="31" xfId="34" applyNumberFormat="1" applyFont="1" applyFill="1" applyBorder="1" applyAlignment="1">
      <alignment vertical="center" wrapText="1"/>
    </xf>
    <xf numFmtId="4" fontId="29" fillId="0" borderId="60" xfId="34" applyNumberFormat="1" applyFont="1" applyFill="1" applyBorder="1" applyAlignment="1">
      <alignment vertical="center" wrapText="1"/>
    </xf>
    <xf numFmtId="0" fontId="24" fillId="0" borderId="22" xfId="34" applyFont="1" applyBorder="1" applyAlignment="1">
      <alignment horizontal="left" vertical="center"/>
    </xf>
    <xf numFmtId="4" fontId="23" fillId="4" borderId="14" xfId="34" applyNumberFormat="1" applyFont="1" applyFill="1" applyBorder="1" applyAlignment="1">
      <alignment vertical="top" wrapText="1"/>
    </xf>
    <xf numFmtId="4" fontId="23" fillId="4" borderId="14" xfId="34" applyNumberFormat="1" applyFont="1" applyFill="1" applyBorder="1" applyAlignment="1">
      <alignment horizontal="right" vertical="center" wrapText="1"/>
    </xf>
    <xf numFmtId="4" fontId="23" fillId="4" borderId="87" xfId="34" applyNumberFormat="1" applyFont="1" applyFill="1" applyBorder="1" applyAlignment="1">
      <alignment horizontal="right" vertical="center" wrapText="1"/>
    </xf>
    <xf numFmtId="4" fontId="23" fillId="4" borderId="18" xfId="34" applyNumberFormat="1" applyFont="1" applyFill="1" applyBorder="1" applyAlignment="1">
      <alignment vertical="top" wrapText="1"/>
    </xf>
    <xf numFmtId="4" fontId="53" fillId="0" borderId="18" xfId="34" applyNumberFormat="1" applyFont="1" applyFill="1" applyBorder="1" applyAlignment="1">
      <alignment vertical="center" wrapText="1"/>
    </xf>
    <xf numFmtId="0" fontId="53" fillId="32" borderId="49" xfId="34" applyFont="1" applyFill="1" applyBorder="1" applyAlignment="1">
      <alignment horizontal="left" vertical="center" wrapText="1"/>
    </xf>
    <xf numFmtId="0" fontId="53" fillId="0" borderId="49" xfId="34" applyFont="1" applyFill="1" applyBorder="1" applyAlignment="1">
      <alignment horizontal="left" vertical="center" wrapText="1"/>
    </xf>
    <xf numFmtId="0" fontId="53" fillId="0" borderId="49" xfId="34" applyFont="1" applyFill="1" applyBorder="1" applyAlignment="1">
      <alignment vertical="center" wrapText="1"/>
    </xf>
    <xf numFmtId="4" fontId="29" fillId="0" borderId="18" xfId="34" applyNumberFormat="1" applyFont="1" applyFill="1" applyBorder="1" applyAlignment="1">
      <alignment horizontal="right" vertical="center" wrapText="1"/>
    </xf>
    <xf numFmtId="4" fontId="29" fillId="0" borderId="59" xfId="34" applyNumberFormat="1" applyFont="1" applyFill="1" applyBorder="1" applyAlignment="1">
      <alignment horizontal="right" vertical="center" wrapText="1"/>
    </xf>
    <xf numFmtId="4" fontId="53" fillId="34" borderId="31" xfId="34" applyNumberFormat="1" applyFont="1" applyFill="1" applyBorder="1" applyAlignment="1">
      <alignment vertical="center" wrapText="1"/>
    </xf>
    <xf numFmtId="4" fontId="53" fillId="17" borderId="99" xfId="34" applyNumberFormat="1" applyFont="1" applyFill="1" applyBorder="1" applyAlignment="1">
      <alignment vertical="center" wrapText="1"/>
    </xf>
    <xf numFmtId="4" fontId="53" fillId="34" borderId="99" xfId="34" applyNumberFormat="1" applyFont="1" applyFill="1" applyBorder="1" applyAlignment="1">
      <alignment vertical="center" wrapText="1"/>
    </xf>
    <xf numFmtId="4" fontId="53" fillId="0" borderId="99" xfId="34" applyNumberFormat="1" applyFont="1" applyFill="1" applyBorder="1" applyAlignment="1">
      <alignment vertical="center" wrapText="1"/>
    </xf>
    <xf numFmtId="4" fontId="53" fillId="0" borderId="100" xfId="34" applyNumberFormat="1" applyFont="1" applyFill="1" applyBorder="1" applyAlignment="1">
      <alignment vertical="center" wrapText="1"/>
    </xf>
    <xf numFmtId="4" fontId="53" fillId="17" borderId="18" xfId="34" applyNumberFormat="1" applyFont="1" applyFill="1" applyBorder="1" applyAlignment="1">
      <alignment vertical="center" wrapText="1"/>
    </xf>
    <xf numFmtId="4" fontId="53" fillId="34" borderId="18" xfId="34" applyNumberFormat="1" applyFont="1" applyFill="1" applyBorder="1" applyAlignment="1">
      <alignment vertical="center" wrapText="1"/>
    </xf>
    <xf numFmtId="4" fontId="53" fillId="0" borderId="59" xfId="34" applyNumberFormat="1" applyFont="1" applyFill="1" applyBorder="1" applyAlignment="1">
      <alignment vertical="center" wrapText="1"/>
    </xf>
    <xf numFmtId="4" fontId="53" fillId="17" borderId="18" xfId="33" applyNumberFormat="1" applyFont="1" applyFill="1" applyBorder="1" applyAlignment="1">
      <alignment vertical="center" wrapText="1"/>
    </xf>
    <xf numFmtId="4" fontId="53" fillId="34" borderId="18" xfId="33" applyNumberFormat="1" applyFont="1" applyFill="1" applyBorder="1" applyAlignment="1">
      <alignment vertical="center" wrapText="1"/>
    </xf>
    <xf numFmtId="4" fontId="53" fillId="0" borderId="18" xfId="33" applyNumberFormat="1" applyFont="1" applyFill="1" applyBorder="1" applyAlignment="1">
      <alignment vertical="center" wrapText="1"/>
    </xf>
    <xf numFmtId="4" fontId="53" fillId="0" borderId="59" xfId="33" applyNumberFormat="1" applyFont="1" applyFill="1" applyBorder="1" applyAlignment="1">
      <alignment vertical="center" wrapText="1"/>
    </xf>
    <xf numFmtId="0" fontId="53" fillId="0" borderId="49" xfId="34" applyFont="1" applyBorder="1" applyAlignment="1">
      <alignment vertical="center" wrapText="1"/>
    </xf>
    <xf numFmtId="0" fontId="53" fillId="0" borderId="49" xfId="31" applyFont="1" applyBorder="1" applyAlignment="1">
      <alignment vertical="center" wrapText="1"/>
    </xf>
    <xf numFmtId="4" fontId="51" fillId="0" borderId="18" xfId="33" applyNumberFormat="1" applyFont="1" applyFill="1" applyBorder="1" applyAlignment="1">
      <alignment vertical="center" wrapText="1"/>
    </xf>
    <xf numFmtId="4" fontId="51" fillId="0" borderId="59" xfId="33" applyNumberFormat="1" applyFont="1" applyFill="1" applyBorder="1" applyAlignment="1">
      <alignment vertical="center" wrapText="1"/>
    </xf>
    <xf numFmtId="4" fontId="23" fillId="4" borderId="18" xfId="34" applyNumberFormat="1" applyFont="1" applyFill="1" applyBorder="1" applyAlignment="1">
      <alignment horizontal="center" vertical="center" wrapText="1"/>
    </xf>
    <xf numFmtId="4" fontId="24" fillId="0" borderId="18" xfId="0" applyNumberFormat="1" applyFont="1" applyBorder="1" applyAlignment="1">
      <alignment horizontal="center" vertical="center"/>
    </xf>
    <xf numFmtId="4" fontId="23" fillId="4" borderId="102" xfId="0" applyNumberFormat="1" applyFont="1" applyFill="1" applyBorder="1" applyAlignment="1">
      <alignment vertical="center"/>
    </xf>
    <xf numFmtId="4" fontId="23" fillId="4" borderId="103" xfId="0" applyNumberFormat="1" applyFont="1" applyFill="1" applyBorder="1" applyAlignment="1">
      <alignment vertical="center"/>
    </xf>
    <xf numFmtId="4" fontId="23" fillId="4" borderId="104" xfId="0" applyNumberFormat="1" applyFont="1" applyFill="1" applyBorder="1" applyAlignment="1">
      <alignment vertical="center"/>
    </xf>
    <xf numFmtId="4" fontId="23" fillId="15" borderId="105" xfId="0" applyNumberFormat="1" applyFont="1" applyFill="1" applyBorder="1" applyAlignment="1">
      <alignment vertical="center"/>
    </xf>
    <xf numFmtId="4" fontId="23" fillId="15" borderId="106" xfId="0" applyNumberFormat="1" applyFont="1" applyFill="1" applyBorder="1" applyAlignment="1">
      <alignment vertical="center"/>
    </xf>
    <xf numFmtId="4" fontId="23" fillId="15" borderId="107" xfId="0" applyNumberFormat="1" applyFont="1" applyFill="1" applyBorder="1" applyAlignment="1">
      <alignment vertical="center"/>
    </xf>
    <xf numFmtId="4" fontId="24" fillId="25" borderId="36" xfId="0" applyNumberFormat="1" applyFont="1" applyFill="1" applyBorder="1" applyAlignment="1">
      <alignment horizontal="center" vertical="center"/>
    </xf>
    <xf numFmtId="4" fontId="24" fillId="34" borderId="39" xfId="0" applyNumberFormat="1" applyFont="1" applyFill="1" applyBorder="1" applyAlignment="1">
      <alignment horizontal="center" vertical="center"/>
    </xf>
    <xf numFmtId="4" fontId="24" fillId="0" borderId="59" xfId="0" applyNumberFormat="1" applyFont="1" applyBorder="1" applyAlignment="1">
      <alignment vertical="center"/>
    </xf>
    <xf numFmtId="4" fontId="24" fillId="0" borderId="59" xfId="0" applyNumberFormat="1" applyFont="1" applyBorder="1" applyAlignment="1">
      <alignment horizontal="center" vertical="center"/>
    </xf>
    <xf numFmtId="49" fontId="23" fillId="28" borderId="108" xfId="0" applyNumberFormat="1" applyFont="1" applyFill="1" applyBorder="1" applyAlignment="1">
      <alignment horizontal="center" vertical="center"/>
    </xf>
    <xf numFmtId="4" fontId="23" fillId="4" borderId="59" xfId="0" applyNumberFormat="1" applyFont="1" applyFill="1" applyBorder="1" applyAlignment="1">
      <alignment vertical="center"/>
    </xf>
    <xf numFmtId="49" fontId="23" fillId="15" borderId="109" xfId="0" applyNumberFormat="1" applyFont="1" applyFill="1" applyBorder="1" applyAlignment="1">
      <alignment vertical="center"/>
    </xf>
    <xf numFmtId="0" fontId="23" fillId="15" borderId="110" xfId="0" applyFont="1" applyFill="1" applyBorder="1" applyAlignment="1">
      <alignment vertical="center"/>
    </xf>
    <xf numFmtId="0" fontId="23" fillId="15" borderId="110" xfId="0" applyFont="1" applyFill="1" applyBorder="1" applyAlignment="1">
      <alignment horizontal="center" vertical="center"/>
    </xf>
    <xf numFmtId="4" fontId="24" fillId="17" borderId="59" xfId="34" applyNumberFormat="1" applyFont="1" applyFill="1" applyBorder="1" applyAlignment="1">
      <alignment vertical="center" wrapText="1"/>
    </xf>
    <xf numFmtId="4" fontId="23" fillId="4" borderId="59" xfId="34" applyNumberFormat="1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4" fontId="24" fillId="25" borderId="36" xfId="0" applyNumberFormat="1" applyFont="1" applyFill="1" applyBorder="1" applyAlignment="1">
      <alignment vertical="center" wrapText="1"/>
    </xf>
    <xf numFmtId="4" fontId="24" fillId="34" borderId="39" xfId="0" applyNumberFormat="1" applyFont="1" applyFill="1" applyBorder="1" applyAlignment="1">
      <alignment vertical="center" wrapText="1"/>
    </xf>
    <xf numFmtId="4" fontId="24" fillId="0" borderId="18" xfId="0" applyNumberFormat="1" applyFont="1" applyBorder="1" applyAlignment="1">
      <alignment vertical="center" wrapText="1"/>
    </xf>
    <xf numFmtId="0" fontId="53" fillId="0" borderId="18" xfId="34" applyFont="1" applyBorder="1" applyAlignment="1">
      <alignment horizontal="left" vertical="center" wrapText="1"/>
    </xf>
    <xf numFmtId="4" fontId="53" fillId="0" borderId="18" xfId="0" applyNumberFormat="1" applyFont="1" applyFill="1" applyBorder="1" applyAlignment="1">
      <alignment wrapText="1"/>
    </xf>
    <xf numFmtId="0" fontId="0" fillId="0" borderId="0" xfId="30" applyFont="1" applyAlignment="1">
      <alignment horizontal="right"/>
    </xf>
    <xf numFmtId="0" fontId="0" fillId="0" borderId="0" xfId="30" applyFont="1"/>
    <xf numFmtId="4" fontId="53" fillId="38" borderId="18" xfId="33" applyNumberFormat="1" applyFont="1" applyFill="1" applyBorder="1" applyAlignment="1">
      <alignment vertical="center" wrapText="1"/>
    </xf>
    <xf numFmtId="4" fontId="23" fillId="33" borderId="18" xfId="34" applyNumberFormat="1" applyFont="1" applyFill="1" applyBorder="1" applyAlignment="1">
      <alignment vertical="center" wrapText="1"/>
    </xf>
    <xf numFmtId="4" fontId="53" fillId="33" borderId="18" xfId="33" applyNumberFormat="1" applyFont="1" applyFill="1" applyBorder="1" applyAlignment="1">
      <alignment vertical="center" wrapText="1"/>
    </xf>
    <xf numFmtId="4" fontId="24" fillId="33" borderId="18" xfId="33" applyNumberFormat="1" applyFont="1" applyFill="1" applyBorder="1" applyAlignment="1">
      <alignment vertical="center" wrapText="1"/>
    </xf>
    <xf numFmtId="4" fontId="51" fillId="33" borderId="18" xfId="33" applyNumberFormat="1" applyFont="1" applyFill="1" applyBorder="1" applyAlignment="1">
      <alignment vertical="center" wrapText="1"/>
    </xf>
    <xf numFmtId="4" fontId="24" fillId="34" borderId="29" xfId="0" applyNumberFormat="1" applyFont="1" applyFill="1" applyBorder="1" applyAlignment="1">
      <alignment horizontal="right" vertical="center" wrapText="1"/>
    </xf>
    <xf numFmtId="4" fontId="24" fillId="0" borderId="29" xfId="0" applyNumberFormat="1" applyFont="1" applyBorder="1" applyAlignment="1">
      <alignment horizontal="right" vertical="center" wrapText="1"/>
    </xf>
    <xf numFmtId="4" fontId="24" fillId="34" borderId="40" xfId="0" applyNumberFormat="1" applyFont="1" applyFill="1" applyBorder="1" applyAlignment="1">
      <alignment horizontal="right" vertical="center" wrapText="1"/>
    </xf>
    <xf numFmtId="4" fontId="24" fillId="0" borderId="40" xfId="0" applyNumberFormat="1" applyFont="1" applyBorder="1" applyAlignment="1">
      <alignment horizontal="right" vertical="center" wrapText="1"/>
    </xf>
    <xf numFmtId="4" fontId="39" fillId="0" borderId="0" xfId="30" applyNumberFormat="1"/>
    <xf numFmtId="0" fontId="45" fillId="0" borderId="84" xfId="3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" fontId="23" fillId="4" borderId="29" xfId="34" applyNumberFormat="1" applyFont="1" applyFill="1" applyBorder="1" applyAlignment="1">
      <alignment vertical="top" wrapText="1"/>
    </xf>
    <xf numFmtId="4" fontId="23" fillId="4" borderId="29" xfId="34" applyNumberFormat="1" applyFont="1" applyFill="1" applyBorder="1" applyAlignment="1">
      <alignment horizontal="right" vertical="center" wrapText="1"/>
    </xf>
    <xf numFmtId="4" fontId="23" fillId="4" borderId="117" xfId="34" applyNumberFormat="1" applyFont="1" applyFill="1" applyBorder="1" applyAlignment="1">
      <alignment horizontal="right" vertical="center" wrapText="1"/>
    </xf>
    <xf numFmtId="4" fontId="23" fillId="4" borderId="40" xfId="34" applyNumberFormat="1" applyFont="1" applyFill="1" applyBorder="1" applyAlignment="1">
      <alignment vertical="top" wrapText="1"/>
    </xf>
    <xf numFmtId="4" fontId="23" fillId="4" borderId="40" xfId="34" applyNumberFormat="1" applyFont="1" applyFill="1" applyBorder="1" applyAlignment="1">
      <alignment horizontal="right" vertical="center" wrapText="1"/>
    </xf>
    <xf numFmtId="4" fontId="23" fillId="4" borderId="118" xfId="34" applyNumberFormat="1" applyFont="1" applyFill="1" applyBorder="1" applyAlignment="1">
      <alignment horizontal="right" vertical="center" wrapText="1"/>
    </xf>
    <xf numFmtId="4" fontId="51" fillId="0" borderId="31" xfId="0" applyNumberFormat="1" applyFont="1" applyFill="1" applyBorder="1" applyAlignment="1">
      <alignment wrapText="1"/>
    </xf>
    <xf numFmtId="4" fontId="53" fillId="0" borderId="32" xfId="0" applyNumberFormat="1" applyFont="1" applyFill="1" applyBorder="1" applyAlignment="1">
      <alignment horizontal="left" vertical="center" wrapText="1"/>
    </xf>
    <xf numFmtId="4" fontId="53" fillId="34" borderId="52" xfId="34" applyNumberFormat="1" applyFont="1" applyFill="1" applyBorder="1" applyAlignment="1">
      <alignment vertical="center" wrapText="1"/>
    </xf>
    <xf numFmtId="4" fontId="53" fillId="0" borderId="33" xfId="0" applyNumberFormat="1" applyFont="1" applyFill="1" applyBorder="1" applyAlignment="1">
      <alignment horizontal="left" vertical="center" wrapText="1"/>
    </xf>
    <xf numFmtId="4" fontId="53" fillId="0" borderId="49" xfId="0" applyNumberFormat="1" applyFont="1" applyFill="1" applyBorder="1" applyAlignment="1">
      <alignment horizontal="left" vertical="center" wrapText="1"/>
    </xf>
    <xf numFmtId="0" fontId="23" fillId="0" borderId="27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4" fontId="23" fillId="17" borderId="121" xfId="0" applyNumberFormat="1" applyFont="1" applyFill="1" applyBorder="1" applyAlignment="1">
      <alignment horizontal="right" vertical="center" wrapText="1"/>
    </xf>
    <xf numFmtId="4" fontId="23" fillId="19" borderId="122" xfId="0" applyNumberFormat="1" applyFont="1" applyFill="1" applyBorder="1" applyAlignment="1">
      <alignment horizontal="right" vertical="center" wrapText="1"/>
    </xf>
    <xf numFmtId="4" fontId="24" fillId="17" borderId="122" xfId="0" applyNumberFormat="1" applyFont="1" applyFill="1" applyBorder="1" applyAlignment="1">
      <alignment horizontal="right" vertical="center" wrapText="1"/>
    </xf>
    <xf numFmtId="4" fontId="24" fillId="17" borderId="123" xfId="0" applyNumberFormat="1" applyFont="1" applyFill="1" applyBorder="1" applyAlignment="1">
      <alignment horizontal="right" vertical="center" wrapText="1"/>
    </xf>
    <xf numFmtId="4" fontId="23" fillId="17" borderId="124" xfId="0" applyNumberFormat="1" applyFont="1" applyFill="1" applyBorder="1" applyAlignment="1">
      <alignment horizontal="right" vertical="center" wrapText="1"/>
    </xf>
    <xf numFmtId="4" fontId="23" fillId="0" borderId="58" xfId="0" applyNumberFormat="1" applyFont="1" applyBorder="1" applyAlignment="1">
      <alignment horizontal="right" vertical="center" wrapText="1"/>
    </xf>
    <xf numFmtId="4" fontId="24" fillId="17" borderId="125" xfId="0" applyNumberFormat="1" applyFont="1" applyFill="1" applyBorder="1" applyAlignment="1">
      <alignment horizontal="right" vertical="center" wrapText="1"/>
    </xf>
    <xf numFmtId="4" fontId="24" fillId="0" borderId="118" xfId="0" applyNumberFormat="1" applyFont="1" applyBorder="1" applyAlignment="1">
      <alignment horizontal="right" vertical="center" wrapText="1"/>
    </xf>
    <xf numFmtId="4" fontId="24" fillId="17" borderId="126" xfId="0" applyNumberFormat="1" applyFont="1" applyFill="1" applyBorder="1" applyAlignment="1">
      <alignment horizontal="right" vertical="center" wrapText="1"/>
    </xf>
    <xf numFmtId="4" fontId="24" fillId="0" borderId="117" xfId="0" applyNumberFormat="1" applyFont="1" applyBorder="1" applyAlignment="1">
      <alignment horizontal="right" vertical="center" wrapText="1"/>
    </xf>
    <xf numFmtId="4" fontId="23" fillId="17" borderId="122" xfId="0" applyNumberFormat="1" applyFont="1" applyFill="1" applyBorder="1" applyAlignment="1">
      <alignment horizontal="right" vertical="center" wrapText="1"/>
    </xf>
    <xf numFmtId="4" fontId="23" fillId="0" borderId="59" xfId="0" applyNumberFormat="1" applyFont="1" applyBorder="1" applyAlignment="1">
      <alignment horizontal="right" vertical="center" wrapText="1"/>
    </xf>
    <xf numFmtId="4" fontId="26" fillId="17" borderId="122" xfId="0" applyNumberFormat="1" applyFont="1" applyFill="1" applyBorder="1" applyAlignment="1">
      <alignment horizontal="right" vertical="center" wrapText="1"/>
    </xf>
    <xf numFmtId="4" fontId="24" fillId="17" borderId="127" xfId="0" applyNumberFormat="1" applyFont="1" applyFill="1" applyBorder="1" applyAlignment="1">
      <alignment horizontal="right" vertical="center" wrapText="1"/>
    </xf>
    <xf numFmtId="4" fontId="24" fillId="0" borderId="128" xfId="0" applyNumberFormat="1" applyFont="1" applyBorder="1" applyAlignment="1">
      <alignment horizontal="right" vertical="center" wrapText="1"/>
    </xf>
    <xf numFmtId="4" fontId="23" fillId="17" borderId="129" xfId="0" applyNumberFormat="1" applyFont="1" applyFill="1" applyBorder="1" applyAlignment="1">
      <alignment horizontal="right" vertical="center" wrapText="1"/>
    </xf>
    <xf numFmtId="4" fontId="23" fillId="0" borderId="56" xfId="0" applyNumberFormat="1" applyFont="1" applyBorder="1" applyAlignment="1">
      <alignment horizontal="right" vertical="center" wrapText="1"/>
    </xf>
    <xf numFmtId="4" fontId="23" fillId="17" borderId="126" xfId="0" applyNumberFormat="1" applyFont="1" applyFill="1" applyBorder="1" applyAlignment="1">
      <alignment horizontal="right" vertical="center" wrapText="1"/>
    </xf>
    <xf numFmtId="4" fontId="23" fillId="0" borderId="117" xfId="0" applyNumberFormat="1" applyFont="1" applyBorder="1" applyAlignment="1">
      <alignment horizontal="right" vertical="center" wrapText="1"/>
    </xf>
    <xf numFmtId="4" fontId="23" fillId="19" borderId="129" xfId="0" applyNumberFormat="1" applyFont="1" applyFill="1" applyBorder="1" applyAlignment="1">
      <alignment horizontal="right" vertical="center" wrapText="1"/>
    </xf>
    <xf numFmtId="4" fontId="23" fillId="19" borderId="56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Alignment="1"/>
    <xf numFmtId="4" fontId="0" fillId="0" borderId="0" xfId="0" applyNumberFormat="1" applyFill="1"/>
    <xf numFmtId="4" fontId="20" fillId="0" borderId="0" xfId="0" applyNumberFormat="1" applyFont="1" applyAlignment="1"/>
    <xf numFmtId="4" fontId="24" fillId="0" borderId="0" xfId="0" applyNumberFormat="1" applyFont="1" applyFill="1" applyBorder="1" applyAlignment="1"/>
    <xf numFmtId="4" fontId="24" fillId="0" borderId="0" xfId="0" applyNumberFormat="1" applyFont="1" applyBorder="1" applyAlignment="1"/>
    <xf numFmtId="4" fontId="24" fillId="17" borderId="130" xfId="0" applyNumberFormat="1" applyFont="1" applyFill="1" applyBorder="1" applyAlignment="1">
      <alignment horizontal="right" vertical="center" wrapText="1"/>
    </xf>
    <xf numFmtId="4" fontId="24" fillId="34" borderId="131" xfId="0" applyNumberFormat="1" applyFont="1" applyFill="1" applyBorder="1" applyAlignment="1">
      <alignment horizontal="right" vertical="center" wrapText="1"/>
    </xf>
    <xf numFmtId="4" fontId="24" fillId="0" borderId="131" xfId="0" applyNumberFormat="1" applyFont="1" applyBorder="1" applyAlignment="1">
      <alignment horizontal="right" vertical="center" wrapText="1"/>
    </xf>
    <xf numFmtId="4" fontId="24" fillId="0" borderId="132" xfId="0" applyNumberFormat="1" applyFont="1" applyBorder="1" applyAlignment="1">
      <alignment horizontal="right" vertical="center" wrapText="1"/>
    </xf>
    <xf numFmtId="4" fontId="45" fillId="0" borderId="134" xfId="30" applyNumberFormat="1" applyFont="1" applyFill="1" applyBorder="1" applyAlignment="1">
      <alignment horizontal="center" vertical="center" wrapText="1"/>
    </xf>
    <xf numFmtId="0" fontId="46" fillId="0" borderId="133" xfId="34" applyFont="1" applyBorder="1" applyAlignment="1">
      <alignment horizontal="center" vertical="center" wrapText="1"/>
    </xf>
    <xf numFmtId="49" fontId="24" fillId="0" borderId="134" xfId="34" applyNumberFormat="1" applyFont="1" applyBorder="1" applyAlignment="1">
      <alignment horizontal="center" vertical="center" wrapText="1"/>
    </xf>
    <xf numFmtId="0" fontId="45" fillId="0" borderId="134" xfId="30" applyFont="1" applyBorder="1" applyAlignment="1">
      <alignment horizontal="left" vertical="center" wrapText="1"/>
    </xf>
    <xf numFmtId="4" fontId="47" fillId="35" borderId="135" xfId="30" applyNumberFormat="1" applyFont="1" applyFill="1" applyBorder="1" applyAlignment="1">
      <alignment horizontal="right" vertical="center" wrapText="1"/>
    </xf>
    <xf numFmtId="4" fontId="42" fillId="34" borderId="135" xfId="30" applyNumberFormat="1" applyFont="1" applyFill="1" applyBorder="1" applyAlignment="1">
      <alignment vertical="center" wrapText="1"/>
    </xf>
    <xf numFmtId="4" fontId="23" fillId="34" borderId="136" xfId="30" applyNumberFormat="1" applyFont="1" applyFill="1" applyBorder="1" applyAlignment="1">
      <alignment vertical="center" wrapText="1"/>
    </xf>
    <xf numFmtId="4" fontId="23" fillId="34" borderId="137" xfId="30" applyNumberFormat="1" applyFont="1" applyFill="1" applyBorder="1" applyAlignment="1">
      <alignment vertical="center" wrapText="1"/>
    </xf>
    <xf numFmtId="4" fontId="23" fillId="34" borderId="138" xfId="30" applyNumberFormat="1" applyFont="1" applyFill="1" applyBorder="1" applyAlignment="1">
      <alignment vertical="center" wrapText="1"/>
    </xf>
    <xf numFmtId="4" fontId="23" fillId="34" borderId="139" xfId="30" applyNumberFormat="1" applyFont="1" applyFill="1" applyBorder="1" applyAlignment="1">
      <alignment vertical="center" wrapText="1"/>
    </xf>
    <xf numFmtId="4" fontId="23" fillId="34" borderId="140" xfId="30" applyNumberFormat="1" applyFont="1" applyFill="1" applyBorder="1" applyAlignment="1">
      <alignment vertical="center" wrapText="1"/>
    </xf>
    <xf numFmtId="49" fontId="45" fillId="0" borderId="115" xfId="34" applyNumberFormat="1" applyFont="1" applyFill="1" applyBorder="1" applyAlignment="1">
      <alignment horizontal="center" vertical="center" wrapText="1"/>
    </xf>
    <xf numFmtId="0" fontId="45" fillId="0" borderId="52" xfId="34" applyFont="1" applyBorder="1" applyAlignment="1">
      <alignment horizontal="center" vertical="center" wrapText="1"/>
    </xf>
    <xf numFmtId="0" fontId="24" fillId="0" borderId="52" xfId="34" applyFont="1" applyBorder="1" applyAlignment="1">
      <alignment horizontal="center" vertical="center" wrapText="1"/>
    </xf>
    <xf numFmtId="49" fontId="24" fillId="0" borderId="52" xfId="34" applyNumberFormat="1" applyFont="1" applyFill="1" applyBorder="1" applyAlignment="1">
      <alignment horizontal="center" vertical="center" wrapText="1"/>
    </xf>
    <xf numFmtId="0" fontId="45" fillId="0" borderId="96" xfId="30" applyFont="1" applyBorder="1" applyAlignment="1">
      <alignment horizontal="left" vertical="center" wrapText="1"/>
    </xf>
    <xf numFmtId="4" fontId="24" fillId="36" borderId="141" xfId="30" applyNumberFormat="1" applyFont="1" applyFill="1" applyBorder="1" applyAlignment="1">
      <alignment vertical="center" wrapText="1"/>
    </xf>
    <xf numFmtId="4" fontId="45" fillId="0" borderId="141" xfId="30" applyNumberFormat="1" applyFont="1" applyFill="1" applyBorder="1" applyAlignment="1">
      <alignment vertical="center" wrapText="1"/>
    </xf>
    <xf numFmtId="4" fontId="23" fillId="34" borderId="142" xfId="30" applyNumberFormat="1" applyFont="1" applyFill="1" applyBorder="1" applyAlignment="1">
      <alignment vertical="center" wrapText="1"/>
    </xf>
    <xf numFmtId="0" fontId="23" fillId="4" borderId="27" xfId="0" applyFont="1" applyFill="1" applyBorder="1" applyAlignment="1">
      <alignment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4" fontId="23" fillId="4" borderId="37" xfId="0" applyNumberFormat="1" applyFont="1" applyFill="1" applyBorder="1" applyAlignment="1">
      <alignment vertical="center"/>
    </xf>
    <xf numFmtId="4" fontId="23" fillId="4" borderId="143" xfId="0" applyNumberFormat="1" applyFont="1" applyFill="1" applyBorder="1" applyAlignment="1">
      <alignment vertical="center"/>
    </xf>
    <xf numFmtId="4" fontId="23" fillId="4" borderId="144" xfId="0" applyNumberFormat="1" applyFont="1" applyFill="1" applyBorder="1" applyAlignment="1">
      <alignment vertical="center"/>
    </xf>
    <xf numFmtId="4" fontId="23" fillId="4" borderId="145" xfId="0" applyNumberFormat="1" applyFont="1" applyFill="1" applyBorder="1" applyAlignment="1">
      <alignment vertical="center"/>
    </xf>
    <xf numFmtId="49" fontId="23" fillId="0" borderId="146" xfId="0" applyNumberFormat="1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3" fillId="0" borderId="148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4" borderId="33" xfId="33" applyFont="1" applyFill="1" applyBorder="1" applyAlignment="1">
      <alignment vertical="center" wrapText="1"/>
    </xf>
    <xf numFmtId="4" fontId="23" fillId="4" borderId="63" xfId="34" applyNumberFormat="1" applyFont="1" applyFill="1" applyBorder="1" applyAlignment="1">
      <alignment vertical="center" wrapText="1"/>
    </xf>
    <xf numFmtId="0" fontId="23" fillId="4" borderId="22" xfId="34" applyFont="1" applyFill="1" applyBorder="1"/>
    <xf numFmtId="4" fontId="42" fillId="37" borderId="135" xfId="30" applyNumberFormat="1" applyFont="1" applyFill="1" applyBorder="1" applyAlignment="1">
      <alignment vertical="center" wrapText="1"/>
    </xf>
    <xf numFmtId="4" fontId="23" fillId="37" borderId="136" xfId="30" applyNumberFormat="1" applyFont="1" applyFill="1" applyBorder="1" applyAlignment="1">
      <alignment vertical="center" wrapText="1"/>
    </xf>
    <xf numFmtId="4" fontId="23" fillId="37" borderId="137" xfId="30" applyNumberFormat="1" applyFont="1" applyFill="1" applyBorder="1" applyAlignment="1">
      <alignment vertical="center" wrapText="1"/>
    </xf>
    <xf numFmtId="4" fontId="23" fillId="37" borderId="138" xfId="30" applyNumberFormat="1" applyFont="1" applyFill="1" applyBorder="1" applyAlignment="1">
      <alignment vertical="center" wrapText="1"/>
    </xf>
    <xf numFmtId="4" fontId="23" fillId="37" borderId="142" xfId="30" applyNumberFormat="1" applyFont="1" applyFill="1" applyBorder="1" applyAlignment="1">
      <alignment vertical="center" wrapText="1"/>
    </xf>
    <xf numFmtId="4" fontId="23" fillId="37" borderId="139" xfId="30" applyNumberFormat="1" applyFont="1" applyFill="1" applyBorder="1" applyAlignment="1">
      <alignment vertical="center" wrapText="1"/>
    </xf>
    <xf numFmtId="4" fontId="23" fillId="17" borderId="149" xfId="0" applyNumberFormat="1" applyFont="1" applyFill="1" applyBorder="1" applyAlignment="1">
      <alignment horizontal="right" vertical="center" wrapText="1"/>
    </xf>
    <xf numFmtId="4" fontId="23" fillId="34" borderId="31" xfId="0" applyNumberFormat="1" applyFont="1" applyFill="1" applyBorder="1" applyAlignment="1">
      <alignment horizontal="right" vertical="center" wrapText="1"/>
    </xf>
    <xf numFmtId="4" fontId="23" fillId="0" borderId="31" xfId="0" applyNumberFormat="1" applyFont="1" applyBorder="1" applyAlignment="1">
      <alignment horizontal="right" vertical="center" wrapText="1"/>
    </xf>
    <xf numFmtId="4" fontId="23" fillId="0" borderId="60" xfId="0" applyNumberFormat="1" applyFont="1" applyBorder="1" applyAlignment="1">
      <alignment horizontal="right" vertical="center" wrapText="1"/>
    </xf>
    <xf numFmtId="0" fontId="20" fillId="24" borderId="45" xfId="0" applyFont="1" applyFill="1" applyBorder="1"/>
    <xf numFmtId="4" fontId="23" fillId="24" borderId="150" xfId="0" applyNumberFormat="1" applyFont="1" applyFill="1" applyBorder="1" applyAlignment="1">
      <alignment vertical="center"/>
    </xf>
    <xf numFmtId="4" fontId="23" fillId="24" borderId="47" xfId="0" applyNumberFormat="1" applyFont="1" applyFill="1" applyBorder="1" applyAlignment="1">
      <alignment vertical="center"/>
    </xf>
    <xf numFmtId="4" fontId="23" fillId="24" borderId="48" xfId="0" applyNumberFormat="1" applyFont="1" applyFill="1" applyBorder="1" applyAlignment="1">
      <alignment vertical="center"/>
    </xf>
    <xf numFmtId="0" fontId="24" fillId="0" borderId="88" xfId="0" applyFont="1" applyBorder="1" applyAlignment="1">
      <alignment horizontal="justify" vertical="center" wrapText="1"/>
    </xf>
    <xf numFmtId="4" fontId="24" fillId="0" borderId="59" xfId="0" applyNumberFormat="1" applyFont="1" applyFill="1" applyBorder="1" applyAlignment="1">
      <alignment horizontal="right" vertical="center" wrapText="1"/>
    </xf>
    <xf numFmtId="0" fontId="24" fillId="0" borderId="151" xfId="0" applyFont="1" applyBorder="1" applyAlignment="1">
      <alignment horizontal="justify" vertical="center" wrapText="1"/>
    </xf>
    <xf numFmtId="0" fontId="23" fillId="0" borderId="55" xfId="0" applyFont="1" applyBorder="1" applyAlignment="1">
      <alignment horizontal="justify" vertical="center" wrapText="1"/>
    </xf>
    <xf numFmtId="0" fontId="23" fillId="0" borderId="151" xfId="0" applyFont="1" applyBorder="1" applyAlignment="1">
      <alignment horizontal="justify" vertical="center" wrapText="1"/>
    </xf>
    <xf numFmtId="0" fontId="23" fillId="19" borderId="55" xfId="0" applyFont="1" applyFill="1" applyBorder="1" applyAlignment="1">
      <alignment horizontal="justify" vertical="center" wrapText="1"/>
    </xf>
    <xf numFmtId="0" fontId="23" fillId="0" borderId="152" xfId="0" applyFont="1" applyBorder="1" applyAlignment="1">
      <alignment horizontal="justify" vertical="center" wrapText="1"/>
    </xf>
    <xf numFmtId="0" fontId="24" fillId="0" borderId="88" xfId="0" applyFont="1" applyFill="1" applyBorder="1" applyAlignment="1">
      <alignment horizontal="justify" vertical="center" wrapText="1"/>
    </xf>
    <xf numFmtId="0" fontId="24" fillId="0" borderId="153" xfId="0" applyFont="1" applyFill="1" applyBorder="1" applyAlignment="1">
      <alignment horizontal="justify" vertical="center" wrapText="1"/>
    </xf>
    <xf numFmtId="0" fontId="23" fillId="0" borderId="154" xfId="0" applyFont="1" applyFill="1" applyBorder="1" applyAlignment="1">
      <alignment horizontal="justify" vertical="center" wrapText="1"/>
    </xf>
    <xf numFmtId="0" fontId="26" fillId="0" borderId="88" xfId="0" applyFont="1" applyFill="1" applyBorder="1" applyAlignment="1">
      <alignment horizontal="justify" vertical="center" wrapText="1"/>
    </xf>
    <xf numFmtId="0" fontId="24" fillId="0" borderId="155" xfId="0" applyFont="1" applyFill="1" applyBorder="1" applyAlignment="1">
      <alignment horizontal="justify" vertical="center" wrapText="1"/>
    </xf>
    <xf numFmtId="0" fontId="24" fillId="0" borderId="156" xfId="0" applyFont="1" applyFill="1" applyBorder="1" applyAlignment="1">
      <alignment horizontal="justify" vertical="center" wrapText="1"/>
    </xf>
    <xf numFmtId="0" fontId="24" fillId="0" borderId="152" xfId="0" applyFont="1" applyFill="1" applyBorder="1" applyAlignment="1">
      <alignment horizontal="justify" vertical="center" wrapText="1"/>
    </xf>
    <xf numFmtId="0" fontId="23" fillId="0" borderId="86" xfId="0" applyFont="1" applyFill="1" applyBorder="1" applyAlignment="1">
      <alignment horizontal="justify" vertical="center" wrapText="1"/>
    </xf>
    <xf numFmtId="0" fontId="24" fillId="0" borderId="0" xfId="0" applyFont="1" applyAlignment="1">
      <alignment horizontal="left" vertical="center" wrapText="1"/>
    </xf>
    <xf numFmtId="0" fontId="24" fillId="0" borderId="40" xfId="34" applyFont="1" applyFill="1" applyBorder="1" applyAlignment="1">
      <alignment vertical="center"/>
    </xf>
    <xf numFmtId="0" fontId="23" fillId="25" borderId="45" xfId="0" applyFont="1" applyFill="1" applyBorder="1" applyAlignment="1">
      <alignment horizontal="center" vertical="center"/>
    </xf>
    <xf numFmtId="4" fontId="23" fillId="34" borderId="157" xfId="0" applyNumberFormat="1" applyFont="1" applyFill="1" applyBorder="1" applyAlignment="1">
      <alignment horizontal="center" vertical="center"/>
    </xf>
    <xf numFmtId="0" fontId="23" fillId="0" borderId="158" xfId="0" applyFont="1" applyBorder="1" applyAlignment="1">
      <alignment horizontal="center" vertical="center"/>
    </xf>
    <xf numFmtId="0" fontId="23" fillId="0" borderId="159" xfId="0" applyFont="1" applyBorder="1" applyAlignment="1">
      <alignment horizontal="center" vertical="center"/>
    </xf>
    <xf numFmtId="4" fontId="24" fillId="34" borderId="160" xfId="0" applyNumberFormat="1" applyFont="1" applyFill="1" applyBorder="1" applyAlignment="1">
      <alignment horizontal="right" vertical="center" wrapText="1"/>
    </xf>
    <xf numFmtId="4" fontId="24" fillId="0" borderId="160" xfId="0" applyNumberFormat="1" applyFont="1" applyBorder="1" applyAlignment="1">
      <alignment horizontal="right" vertical="center" wrapText="1"/>
    </xf>
    <xf numFmtId="4" fontId="24" fillId="0" borderId="161" xfId="0" applyNumberFormat="1" applyFont="1" applyBorder="1" applyAlignment="1">
      <alignment horizontal="right" vertical="center" wrapText="1"/>
    </xf>
    <xf numFmtId="4" fontId="26" fillId="34" borderId="18" xfId="0" applyNumberFormat="1" applyFont="1" applyFill="1" applyBorder="1" applyAlignment="1">
      <alignment horizontal="right" vertical="center" wrapText="1"/>
    </xf>
    <xf numFmtId="4" fontId="26" fillId="0" borderId="18" xfId="0" applyNumberFormat="1" applyFont="1" applyBorder="1" applyAlignment="1">
      <alignment horizontal="right" vertical="center" wrapText="1"/>
    </xf>
    <xf numFmtId="4" fontId="26" fillId="0" borderId="59" xfId="0" applyNumberFormat="1" applyFont="1" applyBorder="1" applyAlignment="1">
      <alignment horizontal="right" vertical="center" wrapText="1"/>
    </xf>
    <xf numFmtId="0" fontId="24" fillId="0" borderId="49" xfId="51" applyFont="1" applyFill="1" applyBorder="1" applyAlignment="1">
      <alignment horizontal="left" vertical="center" wrapText="1"/>
    </xf>
    <xf numFmtId="4" fontId="53" fillId="34" borderId="49" xfId="51" applyNumberFormat="1" applyFont="1" applyFill="1" applyBorder="1" applyAlignment="1">
      <alignment horizontal="right" vertical="center" wrapText="1"/>
    </xf>
    <xf numFmtId="4" fontId="51" fillId="34" borderId="49" xfId="51" applyNumberFormat="1" applyFont="1" applyFill="1" applyBorder="1" applyAlignment="1">
      <alignment horizontal="right" vertical="center" wrapText="1"/>
    </xf>
    <xf numFmtId="0" fontId="24" fillId="32" borderId="49" xfId="51" applyFont="1" applyFill="1" applyBorder="1" applyAlignment="1">
      <alignment vertical="center" wrapText="1"/>
    </xf>
    <xf numFmtId="0" fontId="24" fillId="0" borderId="49" xfId="51" applyFont="1" applyBorder="1" applyAlignment="1">
      <alignment vertical="center" wrapText="1"/>
    </xf>
    <xf numFmtId="0" fontId="24" fillId="0" borderId="49" xfId="51" applyFont="1" applyFill="1" applyBorder="1" applyAlignment="1">
      <alignment vertical="center" wrapText="1"/>
    </xf>
    <xf numFmtId="0" fontId="24" fillId="0" borderId="49" xfId="51" applyFont="1" applyFill="1" applyBorder="1" applyAlignment="1">
      <alignment wrapText="1"/>
    </xf>
    <xf numFmtId="4" fontId="53" fillId="33" borderId="18" xfId="51" applyNumberFormat="1" applyFont="1" applyFill="1" applyBorder="1" applyAlignment="1">
      <alignment vertical="center" wrapText="1"/>
    </xf>
    <xf numFmtId="4" fontId="53" fillId="34" borderId="18" xfId="51" applyNumberFormat="1" applyFont="1" applyFill="1" applyBorder="1" applyAlignment="1">
      <alignment vertical="center" wrapText="1"/>
    </xf>
    <xf numFmtId="4" fontId="53" fillId="34" borderId="49" xfId="51" applyNumberFormat="1" applyFont="1" applyFill="1" applyBorder="1" applyAlignment="1">
      <alignment horizontal="right" vertical="center"/>
    </xf>
    <xf numFmtId="4" fontId="23" fillId="4" borderId="88" xfId="0" applyNumberFormat="1" applyFont="1" applyFill="1" applyBorder="1" applyAlignment="1">
      <alignment vertical="center"/>
    </xf>
    <xf numFmtId="4" fontId="23" fillId="4" borderId="170" xfId="0" applyNumberFormat="1" applyFont="1" applyFill="1" applyBorder="1" applyAlignment="1">
      <alignment vertical="center"/>
    </xf>
    <xf numFmtId="4" fontId="24" fillId="0" borderId="60" xfId="0" applyNumberFormat="1" applyFont="1" applyBorder="1" applyAlignment="1">
      <alignment vertical="center"/>
    </xf>
    <xf numFmtId="4" fontId="23" fillId="4" borderId="171" xfId="0" applyNumberFormat="1" applyFont="1" applyFill="1" applyBorder="1" applyAlignment="1">
      <alignment vertical="center"/>
    </xf>
    <xf numFmtId="4" fontId="24" fillId="0" borderId="59" xfId="0" applyNumberFormat="1" applyFont="1" applyBorder="1" applyAlignment="1">
      <alignment vertical="center" wrapText="1"/>
    </xf>
    <xf numFmtId="0" fontId="20" fillId="0" borderId="0" xfId="0" applyFont="1" applyFill="1"/>
    <xf numFmtId="0" fontId="2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9" fontId="23" fillId="39" borderId="43" xfId="34" applyNumberFormat="1" applyFont="1" applyFill="1" applyBorder="1" applyAlignment="1">
      <alignment horizontal="center" vertical="center" wrapText="1"/>
    </xf>
    <xf numFmtId="49" fontId="23" fillId="39" borderId="94" xfId="34" applyNumberFormat="1" applyFont="1" applyFill="1" applyBorder="1" applyAlignment="1">
      <alignment horizontal="center" vertical="center" wrapText="1"/>
    </xf>
    <xf numFmtId="49" fontId="23" fillId="39" borderId="42" xfId="34" applyNumberFormat="1" applyFont="1" applyFill="1" applyBorder="1" applyAlignment="1">
      <alignment horizontal="center" vertical="center" wrapText="1"/>
    </xf>
    <xf numFmtId="49" fontId="23" fillId="39" borderId="42" xfId="34" applyNumberFormat="1" applyFont="1" applyFill="1" applyBorder="1" applyAlignment="1">
      <alignment horizontal="center" vertical="center"/>
    </xf>
    <xf numFmtId="49" fontId="23" fillId="39" borderId="89" xfId="34" applyNumberFormat="1" applyFont="1" applyFill="1" applyBorder="1" applyAlignment="1">
      <alignment horizontal="center" vertical="center"/>
    </xf>
    <xf numFmtId="49" fontId="23" fillId="39" borderId="41" xfId="34" applyNumberFormat="1" applyFont="1" applyFill="1" applyBorder="1" applyAlignment="1">
      <alignment horizontal="center" vertical="center" wrapText="1"/>
    </xf>
    <xf numFmtId="49" fontId="23" fillId="39" borderId="89" xfId="34" applyNumberFormat="1" applyFont="1" applyFill="1" applyBorder="1" applyAlignment="1">
      <alignment horizontal="center" vertical="center" wrapText="1"/>
    </xf>
    <xf numFmtId="49" fontId="23" fillId="39" borderId="120" xfId="34" applyNumberFormat="1" applyFont="1" applyFill="1" applyBorder="1" applyAlignment="1">
      <alignment horizontal="center" vertical="center" wrapText="1"/>
    </xf>
    <xf numFmtId="49" fontId="23" fillId="39" borderId="94" xfId="34" applyNumberFormat="1" applyFont="1" applyFill="1" applyBorder="1" applyAlignment="1">
      <alignment vertical="center" wrapText="1"/>
    </xf>
    <xf numFmtId="49" fontId="23" fillId="39" borderId="94" xfId="34" applyNumberFormat="1" applyFont="1" applyFill="1" applyBorder="1" applyAlignment="1">
      <alignment horizontal="center" vertical="center"/>
    </xf>
    <xf numFmtId="49" fontId="23" fillId="39" borderId="89" xfId="33" applyNumberFormat="1" applyFont="1" applyFill="1" applyBorder="1" applyAlignment="1">
      <alignment horizontal="center"/>
    </xf>
    <xf numFmtId="49" fontId="23" fillId="39" borderId="43" xfId="33" applyNumberFormat="1" applyFont="1" applyFill="1" applyBorder="1" applyAlignment="1">
      <alignment horizontal="center" vertical="center" wrapText="1"/>
    </xf>
    <xf numFmtId="49" fontId="23" fillId="39" borderId="44" xfId="33" applyNumberFormat="1" applyFont="1" applyFill="1" applyBorder="1" applyAlignment="1">
      <alignment horizontal="center" vertical="center" wrapText="1"/>
    </xf>
    <xf numFmtId="49" fontId="23" fillId="39" borderId="42" xfId="33" applyNumberFormat="1" applyFont="1" applyFill="1" applyBorder="1" applyAlignment="1">
      <alignment horizontal="center" vertical="center" wrapText="1"/>
    </xf>
    <xf numFmtId="49" fontId="23" fillId="39" borderId="93" xfId="34" applyNumberFormat="1" applyFont="1" applyFill="1" applyBorder="1" applyAlignment="1">
      <alignment horizontal="center" vertical="center"/>
    </xf>
    <xf numFmtId="49" fontId="23" fillId="39" borderId="41" xfId="34" applyNumberFormat="1" applyFont="1" applyFill="1" applyBorder="1" applyAlignment="1">
      <alignment horizontal="center" vertical="center"/>
    </xf>
    <xf numFmtId="49" fontId="23" fillId="39" borderId="93" xfId="33" applyNumberFormat="1" applyFont="1" applyFill="1" applyBorder="1" applyAlignment="1">
      <alignment horizontal="center" vertical="center" wrapText="1"/>
    </xf>
    <xf numFmtId="49" fontId="23" fillId="39" borderId="89" xfId="33" applyNumberFormat="1" applyFont="1" applyFill="1" applyBorder="1" applyAlignment="1">
      <alignment horizontal="center" vertical="center" wrapText="1"/>
    </xf>
    <xf numFmtId="49" fontId="23" fillId="39" borderId="92" xfId="33" applyNumberFormat="1" applyFont="1" applyFill="1" applyBorder="1" applyAlignment="1">
      <alignment horizontal="center" vertical="center"/>
    </xf>
    <xf numFmtId="49" fontId="23" fillId="39" borderId="83" xfId="33" applyNumberFormat="1" applyFont="1" applyFill="1" applyBorder="1" applyAlignment="1">
      <alignment horizontal="center" vertical="center"/>
    </xf>
    <xf numFmtId="49" fontId="23" fillId="39" borderId="120" xfId="33" applyNumberFormat="1" applyFont="1" applyFill="1" applyBorder="1" applyAlignment="1">
      <alignment horizontal="center" vertical="center"/>
    </xf>
    <xf numFmtId="49" fontId="23" fillId="39" borderId="169" xfId="34" applyNumberFormat="1" applyFont="1" applyFill="1" applyBorder="1" applyAlignment="1">
      <alignment horizontal="center" vertical="center" wrapText="1"/>
    </xf>
    <xf numFmtId="49" fontId="23" fillId="39" borderId="20" xfId="34" applyNumberFormat="1" applyFont="1" applyFill="1" applyBorder="1" applyAlignment="1">
      <alignment horizontal="center" vertical="center" wrapText="1"/>
    </xf>
    <xf numFmtId="49" fontId="23" fillId="39" borderId="119" xfId="34" applyNumberFormat="1" applyFont="1" applyFill="1" applyBorder="1" applyAlignment="1">
      <alignment horizontal="center" vertical="center" wrapText="1"/>
    </xf>
    <xf numFmtId="49" fontId="23" fillId="39" borderId="120" xfId="34" applyNumberFormat="1" applyFont="1" applyFill="1" applyBorder="1" applyAlignment="1">
      <alignment horizontal="center" vertical="center"/>
    </xf>
    <xf numFmtId="49" fontId="23" fillId="39" borderId="43" xfId="34" applyNumberFormat="1" applyFont="1" applyFill="1" applyBorder="1" applyAlignment="1">
      <alignment horizontal="center" vertical="center"/>
    </xf>
    <xf numFmtId="49" fontId="23" fillId="39" borderId="43" xfId="34" applyNumberFormat="1" applyFont="1" applyFill="1" applyBorder="1" applyAlignment="1">
      <alignment horizontal="center"/>
    </xf>
    <xf numFmtId="4" fontId="23" fillId="39" borderId="93" xfId="34" applyNumberFormat="1" applyFont="1" applyFill="1" applyBorder="1" applyAlignment="1">
      <alignment horizontal="center" vertical="center" wrapText="1"/>
    </xf>
    <xf numFmtId="4" fontId="23" fillId="39" borderId="42" xfId="34" applyNumberFormat="1" applyFont="1" applyFill="1" applyBorder="1" applyAlignment="1">
      <alignment horizontal="center" vertical="center" wrapText="1"/>
    </xf>
    <xf numFmtId="49" fontId="23" fillId="39" borderId="42" xfId="33" applyNumberFormat="1" applyFont="1" applyFill="1" applyBorder="1" applyAlignment="1">
      <alignment horizontal="center" vertical="top"/>
    </xf>
    <xf numFmtId="49" fontId="23" fillId="39" borderId="101" xfId="33" applyNumberFormat="1" applyFont="1" applyFill="1" applyBorder="1" applyAlignment="1">
      <alignment horizontal="center" vertical="top"/>
    </xf>
    <xf numFmtId="49" fontId="23" fillId="39" borderId="43" xfId="33" applyNumberFormat="1" applyFont="1" applyFill="1" applyBorder="1" applyAlignment="1">
      <alignment horizontal="center" vertical="top"/>
    </xf>
    <xf numFmtId="49" fontId="23" fillId="39" borderId="44" xfId="33" applyNumberFormat="1" applyFont="1" applyFill="1" applyBorder="1" applyAlignment="1">
      <alignment horizontal="center" vertical="top"/>
    </xf>
    <xf numFmtId="49" fontId="23" fillId="39" borderId="91" xfId="33" applyNumberFormat="1" applyFont="1" applyFill="1" applyBorder="1" applyAlignment="1">
      <alignment horizontal="center" vertical="top"/>
    </xf>
    <xf numFmtId="49" fontId="23" fillId="39" borderId="42" xfId="34" applyNumberFormat="1" applyFont="1" applyFill="1" applyBorder="1" applyAlignment="1">
      <alignment horizontal="center" vertical="top"/>
    </xf>
    <xf numFmtId="49" fontId="23" fillId="39" borderId="42" xfId="33" applyNumberFormat="1" applyFont="1" applyFill="1" applyBorder="1" applyAlignment="1">
      <alignment horizontal="center"/>
    </xf>
    <xf numFmtId="49" fontId="23" fillId="28" borderId="173" xfId="0" applyNumberFormat="1" applyFont="1" applyFill="1" applyBorder="1" applyAlignment="1">
      <alignment horizontal="center" vertical="center"/>
    </xf>
    <xf numFmtId="4" fontId="29" fillId="0" borderId="59" xfId="33" applyNumberFormat="1" applyFont="1" applyFill="1" applyBorder="1" applyAlignment="1">
      <alignment horizontal="right" vertical="center" wrapText="1"/>
    </xf>
    <xf numFmtId="4" fontId="24" fillId="0" borderId="118" xfId="34" applyNumberFormat="1" applyFont="1" applyFill="1" applyBorder="1" applyAlignment="1">
      <alignment vertical="center" wrapText="1"/>
    </xf>
    <xf numFmtId="4" fontId="23" fillId="15" borderId="48" xfId="33" applyNumberFormat="1" applyFont="1" applyFill="1" applyBorder="1" applyAlignment="1">
      <alignment vertical="center" wrapText="1"/>
    </xf>
    <xf numFmtId="4" fontId="42" fillId="0" borderId="45" xfId="35" applyNumberFormat="1" applyFont="1" applyFill="1" applyBorder="1" applyAlignment="1">
      <alignment horizontal="center" vertical="center" wrapText="1"/>
    </xf>
    <xf numFmtId="4" fontId="43" fillId="0" borderId="67" xfId="35" applyNumberFormat="1" applyFont="1" applyFill="1" applyBorder="1" applyAlignment="1">
      <alignment horizontal="center" vertical="center" wrapText="1"/>
    </xf>
    <xf numFmtId="0" fontId="41" fillId="0" borderId="68" xfId="34" applyFont="1" applyBorder="1" applyAlignment="1">
      <alignment horizontal="center" vertical="center" wrapText="1"/>
    </xf>
    <xf numFmtId="49" fontId="41" fillId="0" borderId="67" xfId="34" applyNumberFormat="1" applyFont="1" applyBorder="1" applyAlignment="1">
      <alignment horizontal="center" vertical="center"/>
    </xf>
    <xf numFmtId="0" fontId="41" fillId="0" borderId="67" xfId="34" applyFont="1" applyBorder="1" applyAlignment="1">
      <alignment horizontal="center" vertical="center"/>
    </xf>
    <xf numFmtId="0" fontId="23" fillId="28" borderId="69" xfId="35" applyFont="1" applyFill="1" applyBorder="1" applyAlignment="1">
      <alignment horizontal="center" vertical="center" wrapText="1"/>
    </xf>
    <xf numFmtId="0" fontId="23" fillId="25" borderId="69" xfId="35" applyFont="1" applyFill="1" applyBorder="1" applyAlignment="1">
      <alignment horizontal="center" vertical="center" wrapText="1"/>
    </xf>
    <xf numFmtId="4" fontId="23" fillId="34" borderId="68" xfId="31" applyNumberFormat="1" applyFont="1" applyFill="1" applyBorder="1" applyAlignment="1">
      <alignment horizontal="center" vertical="center" wrapText="1"/>
    </xf>
    <xf numFmtId="0" fontId="23" fillId="37" borderId="135" xfId="35" applyFont="1" applyFill="1" applyBorder="1" applyAlignment="1">
      <alignment horizontal="center" vertical="center" wrapText="1"/>
    </xf>
    <xf numFmtId="4" fontId="47" fillId="28" borderId="69" xfId="30" applyNumberFormat="1" applyFont="1" applyFill="1" applyBorder="1" applyAlignment="1">
      <alignment horizontal="center" vertical="center" wrapText="1"/>
    </xf>
    <xf numFmtId="166" fontId="47" fillId="31" borderId="69" xfId="30" applyNumberFormat="1" applyFont="1" applyFill="1" applyBorder="1" applyAlignment="1">
      <alignment horizontal="center" vertical="center" wrapText="1"/>
    </xf>
    <xf numFmtId="0" fontId="24" fillId="0" borderId="49" xfId="51" applyFont="1" applyFill="1" applyBorder="1" applyAlignment="1">
      <alignment vertical="center"/>
    </xf>
    <xf numFmtId="4" fontId="0" fillId="0" borderId="0" xfId="0" applyNumberFormat="1" applyFont="1" applyAlignment="1">
      <alignment vertical="center" wrapText="1"/>
    </xf>
    <xf numFmtId="0" fontId="23" fillId="0" borderId="45" xfId="0" applyFont="1" applyBorder="1" applyAlignment="1">
      <alignment horizontal="center" vertical="center"/>
    </xf>
    <xf numFmtId="4" fontId="23" fillId="34" borderId="172" xfId="0" applyNumberFormat="1" applyFont="1" applyFill="1" applyBorder="1" applyAlignment="1">
      <alignment horizontal="center" vertical="center"/>
    </xf>
    <xf numFmtId="4" fontId="23" fillId="0" borderId="172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174" xfId="0" applyFont="1" applyFill="1" applyBorder="1" applyAlignment="1">
      <alignment horizontal="justify" vertical="center" wrapText="1"/>
    </xf>
    <xf numFmtId="4" fontId="24" fillId="17" borderId="175" xfId="0" applyNumberFormat="1" applyFont="1" applyFill="1" applyBorder="1" applyAlignment="1">
      <alignment horizontal="right" vertical="center" wrapText="1"/>
    </xf>
    <xf numFmtId="4" fontId="24" fillId="34" borderId="99" xfId="0" applyNumberFormat="1" applyFont="1" applyFill="1" applyBorder="1" applyAlignment="1">
      <alignment horizontal="right" vertical="center" wrapText="1"/>
    </xf>
    <xf numFmtId="4" fontId="24" fillId="0" borderId="99" xfId="0" applyNumberFormat="1" applyFont="1" applyBorder="1" applyAlignment="1">
      <alignment horizontal="right" vertical="center" wrapText="1"/>
    </xf>
    <xf numFmtId="4" fontId="24" fillId="0" borderId="100" xfId="0" applyNumberFormat="1" applyFont="1" applyBorder="1" applyAlignment="1">
      <alignment horizontal="right" vertical="center" wrapText="1"/>
    </xf>
    <xf numFmtId="4" fontId="24" fillId="37" borderId="136" xfId="30" applyNumberFormat="1" applyFont="1" applyFill="1" applyBorder="1" applyAlignment="1">
      <alignment vertical="center" wrapText="1"/>
    </xf>
    <xf numFmtId="4" fontId="24" fillId="37" borderId="138" xfId="30" applyNumberFormat="1" applyFont="1" applyFill="1" applyBorder="1" applyAlignment="1">
      <alignment vertical="center" wrapText="1"/>
    </xf>
    <xf numFmtId="4" fontId="24" fillId="37" borderId="139" xfId="3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55" fillId="0" borderId="0" xfId="0" applyFont="1" applyFill="1" applyAlignment="1">
      <alignment vertical="center"/>
    </xf>
    <xf numFmtId="166" fontId="47" fillId="31" borderId="69" xfId="30" applyNumberFormat="1" applyFont="1" applyFill="1" applyBorder="1" applyAlignment="1">
      <alignment horizontal="right" vertical="center" wrapText="1"/>
    </xf>
    <xf numFmtId="0" fontId="39" fillId="0" borderId="0" xfId="30" applyFill="1"/>
    <xf numFmtId="0" fontId="48" fillId="0" borderId="0" xfId="30" applyFont="1" applyFill="1"/>
    <xf numFmtId="0" fontId="23" fillId="25" borderId="176" xfId="0" applyFont="1" applyFill="1" applyBorder="1" applyAlignment="1">
      <alignment horizontal="center" vertical="center"/>
    </xf>
    <xf numFmtId="0" fontId="23" fillId="24" borderId="151" xfId="33" applyFont="1" applyFill="1" applyBorder="1" applyAlignment="1">
      <alignment horizontal="center"/>
    </xf>
    <xf numFmtId="49" fontId="23" fillId="24" borderId="91" xfId="33" applyNumberFormat="1" applyFont="1" applyFill="1" applyBorder="1" applyAlignment="1">
      <alignment horizontal="center"/>
    </xf>
    <xf numFmtId="0" fontId="23" fillId="24" borderId="29" xfId="33" applyFont="1" applyFill="1" applyBorder="1" applyAlignment="1">
      <alignment horizontal="left"/>
    </xf>
    <xf numFmtId="4" fontId="23" fillId="24" borderId="29" xfId="33" applyNumberFormat="1" applyFont="1" applyFill="1" applyBorder="1" applyAlignment="1">
      <alignment vertical="center" wrapText="1"/>
    </xf>
    <xf numFmtId="4" fontId="23" fillId="24" borderId="117" xfId="33" applyNumberFormat="1" applyFont="1" applyFill="1" applyBorder="1" applyAlignment="1">
      <alignment vertical="center" wrapText="1"/>
    </xf>
    <xf numFmtId="0" fontId="24" fillId="0" borderId="177" xfId="33" applyFont="1" applyBorder="1" applyAlignment="1">
      <alignment horizontal="center" vertical="center" wrapText="1"/>
    </xf>
    <xf numFmtId="49" fontId="23" fillId="39" borderId="178" xfId="34" applyNumberFormat="1" applyFont="1" applyFill="1" applyBorder="1" applyAlignment="1">
      <alignment horizontal="center" vertical="center"/>
    </xf>
    <xf numFmtId="0" fontId="24" fillId="0" borderId="160" xfId="34" applyFont="1" applyBorder="1"/>
    <xf numFmtId="4" fontId="24" fillId="17" borderId="160" xfId="33" applyNumberFormat="1" applyFont="1" applyFill="1" applyBorder="1" applyAlignment="1">
      <alignment vertical="center" wrapText="1"/>
    </xf>
    <xf numFmtId="4" fontId="24" fillId="34" borderId="160" xfId="33" applyNumberFormat="1" applyFont="1" applyFill="1" applyBorder="1" applyAlignment="1">
      <alignment vertical="center" wrapText="1"/>
    </xf>
    <xf numFmtId="4" fontId="24" fillId="0" borderId="160" xfId="33" applyNumberFormat="1" applyFont="1" applyFill="1" applyBorder="1" applyAlignment="1">
      <alignment vertical="center" wrapText="1"/>
    </xf>
    <xf numFmtId="4" fontId="24" fillId="0" borderId="161" xfId="33" applyNumberFormat="1" applyFont="1" applyFill="1" applyBorder="1" applyAlignment="1">
      <alignment vertical="center" wrapText="1"/>
    </xf>
    <xf numFmtId="4" fontId="48" fillId="0" borderId="0" xfId="30" applyNumberFormat="1" applyFont="1"/>
    <xf numFmtId="4" fontId="51" fillId="34" borderId="49" xfId="51" applyNumberFormat="1" applyFont="1" applyFill="1" applyBorder="1" applyAlignment="1">
      <alignment horizontal="right" vertical="center"/>
    </xf>
    <xf numFmtId="4" fontId="51" fillId="34" borderId="49" xfId="51" applyNumberFormat="1" applyFont="1" applyFill="1" applyBorder="1" applyAlignment="1">
      <alignment vertical="center" wrapText="1"/>
    </xf>
    <xf numFmtId="4" fontId="53" fillId="33" borderId="49" xfId="51" applyNumberFormat="1" applyFont="1" applyFill="1" applyBorder="1" applyAlignment="1">
      <alignment horizontal="right" vertical="center" wrapText="1"/>
    </xf>
    <xf numFmtId="4" fontId="53" fillId="33" borderId="49" xfId="51" applyNumberFormat="1" applyFont="1" applyFill="1" applyBorder="1" applyAlignment="1">
      <alignment horizontal="right" vertical="center"/>
    </xf>
    <xf numFmtId="4" fontId="51" fillId="33" borderId="49" xfId="51" applyNumberFormat="1" applyFont="1" applyFill="1" applyBorder="1" applyAlignment="1">
      <alignment horizontal="right" vertical="center"/>
    </xf>
    <xf numFmtId="0" fontId="24" fillId="0" borderId="52" xfId="51" applyFont="1" applyFill="1" applyBorder="1" applyAlignment="1">
      <alignment vertical="center" wrapText="1"/>
    </xf>
    <xf numFmtId="4" fontId="53" fillId="33" borderId="52" xfId="51" applyNumberFormat="1" applyFont="1" applyFill="1" applyBorder="1" applyAlignment="1">
      <alignment horizontal="right" vertical="center"/>
    </xf>
    <xf numFmtId="4" fontId="51" fillId="33" borderId="52" xfId="51" applyNumberFormat="1" applyFont="1" applyFill="1" applyBorder="1" applyAlignment="1">
      <alignment horizontal="right" vertical="center"/>
    </xf>
    <xf numFmtId="4" fontId="24" fillId="17" borderId="52" xfId="51" applyNumberFormat="1" applyFont="1" applyFill="1" applyBorder="1" applyAlignment="1">
      <alignment vertical="center" wrapText="1"/>
    </xf>
    <xf numFmtId="4" fontId="53" fillId="34" borderId="52" xfId="51" applyNumberFormat="1" applyFont="1" applyFill="1" applyBorder="1" applyAlignment="1">
      <alignment vertical="center" wrapText="1"/>
    </xf>
    <xf numFmtId="4" fontId="29" fillId="0" borderId="52" xfId="51" applyNumberFormat="1" applyFont="1" applyFill="1" applyBorder="1" applyAlignment="1">
      <alignment vertical="center" wrapText="1"/>
    </xf>
    <xf numFmtId="4" fontId="29" fillId="0" borderId="62" xfId="51" applyNumberFormat="1" applyFont="1" applyFill="1" applyBorder="1" applyAlignment="1">
      <alignment vertical="center" wrapText="1"/>
    </xf>
    <xf numFmtId="4" fontId="24" fillId="17" borderId="49" xfId="51" applyNumberFormat="1" applyFont="1" applyFill="1" applyBorder="1" applyAlignment="1">
      <alignment vertical="center" wrapText="1"/>
    </xf>
    <xf numFmtId="4" fontId="53" fillId="34" borderId="49" xfId="51" applyNumberFormat="1" applyFont="1" applyFill="1" applyBorder="1" applyAlignment="1">
      <alignment vertical="center" wrapText="1"/>
    </xf>
    <xf numFmtId="4" fontId="29" fillId="0" borderId="49" xfId="51" applyNumberFormat="1" applyFont="1" applyFill="1" applyBorder="1" applyAlignment="1">
      <alignment vertical="center" wrapText="1"/>
    </xf>
    <xf numFmtId="4" fontId="29" fillId="0" borderId="61" xfId="51" applyNumberFormat="1" applyFont="1" applyFill="1" applyBorder="1" applyAlignment="1">
      <alignment vertical="center" wrapText="1"/>
    </xf>
    <xf numFmtId="4" fontId="24" fillId="17" borderId="33" xfId="51" applyNumberFormat="1" applyFont="1" applyFill="1" applyBorder="1" applyAlignment="1">
      <alignment vertical="center" wrapText="1"/>
    </xf>
    <xf numFmtId="4" fontId="53" fillId="34" borderId="33" xfId="51" applyNumberFormat="1" applyFont="1" applyFill="1" applyBorder="1" applyAlignment="1">
      <alignment vertical="center" wrapText="1"/>
    </xf>
    <xf numFmtId="4" fontId="29" fillId="0" borderId="33" xfId="51" applyNumberFormat="1" applyFont="1" applyFill="1" applyBorder="1" applyAlignment="1">
      <alignment vertical="center" wrapText="1"/>
    </xf>
    <xf numFmtId="4" fontId="29" fillId="0" borderId="63" xfId="51" applyNumberFormat="1" applyFont="1" applyFill="1" applyBorder="1" applyAlignment="1">
      <alignment vertical="center" wrapText="1"/>
    </xf>
    <xf numFmtId="4" fontId="24" fillId="17" borderId="99" xfId="51" applyNumberFormat="1" applyFont="1" applyFill="1" applyBorder="1" applyAlignment="1">
      <alignment vertical="center" wrapText="1"/>
    </xf>
    <xf numFmtId="4" fontId="53" fillId="34" borderId="99" xfId="51" applyNumberFormat="1" applyFont="1" applyFill="1" applyBorder="1" applyAlignment="1">
      <alignment vertical="center" wrapText="1"/>
    </xf>
    <xf numFmtId="4" fontId="53" fillId="0" borderId="99" xfId="51" applyNumberFormat="1" applyFont="1" applyFill="1" applyBorder="1" applyAlignment="1">
      <alignment vertical="center" wrapText="1"/>
    </xf>
    <xf numFmtId="4" fontId="53" fillId="0" borderId="100" xfId="51" applyNumberFormat="1" applyFont="1" applyFill="1" applyBorder="1" applyAlignment="1">
      <alignment vertical="center" wrapText="1"/>
    </xf>
    <xf numFmtId="0" fontId="53" fillId="0" borderId="49" xfId="51" applyFont="1" applyFill="1" applyBorder="1" applyAlignment="1">
      <alignment horizontal="left" vertical="center" wrapText="1"/>
    </xf>
    <xf numFmtId="4" fontId="53" fillId="17" borderId="99" xfId="51" applyNumberFormat="1" applyFont="1" applyFill="1" applyBorder="1" applyAlignment="1">
      <alignment vertical="center" wrapText="1"/>
    </xf>
    <xf numFmtId="0" fontId="56" fillId="0" borderId="80" xfId="55" applyFont="1" applyBorder="1" applyAlignment="1">
      <alignment vertical="center" wrapText="1"/>
    </xf>
    <xf numFmtId="4" fontId="53" fillId="17" borderId="49" xfId="51" applyNumberFormat="1" applyFont="1" applyFill="1" applyBorder="1" applyAlignment="1">
      <alignment vertical="center" wrapText="1"/>
    </xf>
    <xf numFmtId="4" fontId="53" fillId="34" borderId="111" xfId="51" applyNumberFormat="1" applyFont="1" applyFill="1" applyBorder="1" applyAlignment="1">
      <alignment horizontal="right" vertical="center" wrapText="1"/>
    </xf>
    <xf numFmtId="0" fontId="56" fillId="0" borderId="80" xfId="55" applyFont="1" applyFill="1" applyBorder="1" applyAlignment="1">
      <alignment vertical="center" wrapText="1"/>
    </xf>
    <xf numFmtId="0" fontId="56" fillId="0" borderId="80" xfId="55" applyFont="1" applyFill="1" applyBorder="1" applyAlignment="1">
      <alignment vertical="center"/>
    </xf>
    <xf numFmtId="0" fontId="53" fillId="0" borderId="49" xfId="51" applyFont="1" applyBorder="1" applyAlignment="1">
      <alignment vertical="center" wrapText="1"/>
    </xf>
    <xf numFmtId="165" fontId="53" fillId="34" borderId="49" xfId="51" applyNumberFormat="1" applyFont="1" applyFill="1" applyBorder="1" applyAlignment="1">
      <alignment horizontal="right" vertical="center"/>
    </xf>
    <xf numFmtId="165" fontId="53" fillId="0" borderId="49" xfId="51" applyNumberFormat="1" applyFont="1" applyFill="1" applyBorder="1" applyAlignment="1">
      <alignment horizontal="right" vertical="center"/>
    </xf>
    <xf numFmtId="165" fontId="53" fillId="0" borderId="61" xfId="51" applyNumberFormat="1" applyFont="1" applyFill="1" applyBorder="1" applyAlignment="1">
      <alignment horizontal="right" vertical="center"/>
    </xf>
    <xf numFmtId="165" fontId="53" fillId="0" borderId="49" xfId="0" applyNumberFormat="1" applyFont="1" applyFill="1" applyBorder="1" applyAlignment="1">
      <alignment vertical="center"/>
    </xf>
    <xf numFmtId="165" fontId="53" fillId="0" borderId="61" xfId="0" applyNumberFormat="1" applyFont="1" applyFill="1" applyBorder="1" applyAlignment="1">
      <alignment vertical="center"/>
    </xf>
    <xf numFmtId="4" fontId="53" fillId="38" borderId="18" xfId="51" applyNumberFormat="1" applyFont="1" applyFill="1" applyBorder="1" applyAlignment="1">
      <alignment vertical="center" wrapText="1"/>
    </xf>
    <xf numFmtId="4" fontId="53" fillId="17" borderId="18" xfId="51" applyNumberFormat="1" applyFont="1" applyFill="1" applyBorder="1" applyAlignment="1">
      <alignment vertical="center" wrapText="1"/>
    </xf>
    <xf numFmtId="4" fontId="53" fillId="0" borderId="49" xfId="0" applyNumberFormat="1" applyFont="1" applyFill="1" applyBorder="1" applyAlignment="1">
      <alignment vertical="center" wrapText="1"/>
    </xf>
    <xf numFmtId="4" fontId="53" fillId="17" borderId="39" xfId="51" applyNumberFormat="1" applyFont="1" applyFill="1" applyBorder="1" applyAlignment="1">
      <alignment vertical="center" wrapText="1"/>
    </xf>
    <xf numFmtId="4" fontId="53" fillId="0" borderId="61" xfId="0" applyNumberFormat="1" applyFont="1" applyFill="1" applyBorder="1" applyAlignment="1">
      <alignment vertical="center" wrapText="1"/>
    </xf>
    <xf numFmtId="0" fontId="53" fillId="32" borderId="113" xfId="51" applyFont="1" applyFill="1" applyBorder="1"/>
    <xf numFmtId="4" fontId="53" fillId="17" borderId="179" xfId="51" applyNumberFormat="1" applyFont="1" applyFill="1" applyBorder="1" applyAlignment="1">
      <alignment vertical="center" wrapText="1"/>
    </xf>
    <xf numFmtId="4" fontId="53" fillId="34" borderId="113" xfId="51" applyNumberFormat="1" applyFont="1" applyFill="1" applyBorder="1" applyAlignment="1">
      <alignment horizontal="right" vertical="center" wrapText="1"/>
    </xf>
    <xf numFmtId="4" fontId="53" fillId="32" borderId="113" xfId="51" applyNumberFormat="1" applyFont="1" applyFill="1" applyBorder="1" applyAlignment="1">
      <alignment horizontal="right"/>
    </xf>
    <xf numFmtId="4" fontId="53" fillId="32" borderId="114" xfId="51" applyNumberFormat="1" applyFont="1" applyFill="1" applyBorder="1" applyAlignment="1">
      <alignment horizontal="right"/>
    </xf>
    <xf numFmtId="4" fontId="53" fillId="0" borderId="18" xfId="34" applyNumberFormat="1" applyFont="1" applyFill="1" applyBorder="1" applyAlignment="1">
      <alignment horizontal="right" vertical="center" wrapText="1"/>
    </xf>
    <xf numFmtId="4" fontId="53" fillId="0" borderId="59" xfId="34" applyNumberFormat="1" applyFont="1" applyFill="1" applyBorder="1" applyAlignment="1">
      <alignment horizontal="right" vertical="center" wrapText="1"/>
    </xf>
    <xf numFmtId="0" fontId="53" fillId="0" borderId="49" xfId="51" applyFont="1" applyFill="1" applyBorder="1" applyAlignment="1">
      <alignment vertical="center" wrapText="1"/>
    </xf>
    <xf numFmtId="0" fontId="53" fillId="0" borderId="49" xfId="51" applyFont="1" applyFill="1" applyBorder="1" applyAlignment="1">
      <alignment horizontal="left" wrapText="1"/>
    </xf>
    <xf numFmtId="0" fontId="53" fillId="32" borderId="49" xfId="51" applyFont="1" applyFill="1" applyBorder="1" applyAlignment="1">
      <alignment vertical="center" wrapText="1"/>
    </xf>
    <xf numFmtId="4" fontId="53" fillId="0" borderId="31" xfId="0" applyNumberFormat="1" applyFont="1" applyFill="1" applyBorder="1" applyAlignment="1">
      <alignment vertical="center" wrapText="1"/>
    </xf>
    <xf numFmtId="167" fontId="23" fillId="8" borderId="34" xfId="0" applyNumberFormat="1" applyFont="1" applyFill="1" applyBorder="1" applyAlignment="1">
      <alignment vertical="center"/>
    </xf>
    <xf numFmtId="167" fontId="23" fillId="26" borderId="38" xfId="0" applyNumberFormat="1" applyFont="1" applyFill="1" applyBorder="1" applyAlignment="1">
      <alignment vertical="center"/>
    </xf>
    <xf numFmtId="0" fontId="23" fillId="0" borderId="162" xfId="0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4" fontId="24" fillId="25" borderId="180" xfId="0" applyNumberFormat="1" applyFont="1" applyFill="1" applyBorder="1" applyAlignment="1">
      <alignment vertical="center"/>
    </xf>
    <xf numFmtId="4" fontId="24" fillId="34" borderId="181" xfId="0" applyNumberFormat="1" applyFont="1" applyFill="1" applyBorder="1" applyAlignment="1">
      <alignment vertical="center"/>
    </xf>
    <xf numFmtId="4" fontId="24" fillId="0" borderId="31" xfId="0" applyNumberFormat="1" applyFont="1" applyBorder="1" applyAlignment="1">
      <alignment vertical="center"/>
    </xf>
    <xf numFmtId="0" fontId="23" fillId="4" borderId="183" xfId="0" applyFont="1" applyFill="1" applyBorder="1" applyAlignment="1">
      <alignment vertical="center"/>
    </xf>
    <xf numFmtId="0" fontId="23" fillId="4" borderId="183" xfId="0" applyFont="1" applyFill="1" applyBorder="1" applyAlignment="1">
      <alignment horizontal="center" vertical="center"/>
    </xf>
    <xf numFmtId="0" fontId="23" fillId="4" borderId="184" xfId="0" applyFont="1" applyFill="1" applyBorder="1" applyAlignment="1">
      <alignment horizontal="center" vertical="center"/>
    </xf>
    <xf numFmtId="4" fontId="23" fillId="4" borderId="185" xfId="0" applyNumberFormat="1" applyFont="1" applyFill="1" applyBorder="1" applyAlignment="1">
      <alignment vertical="center"/>
    </xf>
    <xf numFmtId="4" fontId="23" fillId="4" borderId="186" xfId="0" applyNumberFormat="1" applyFont="1" applyFill="1" applyBorder="1" applyAlignment="1">
      <alignment vertical="center"/>
    </xf>
    <xf numFmtId="4" fontId="23" fillId="4" borderId="187" xfId="0" applyNumberFormat="1" applyFont="1" applyFill="1" applyBorder="1" applyAlignment="1">
      <alignment vertical="center"/>
    </xf>
    <xf numFmtId="4" fontId="23" fillId="4" borderId="188" xfId="0" applyNumberFormat="1" applyFont="1" applyFill="1" applyBorder="1" applyAlignment="1">
      <alignment vertical="center"/>
    </xf>
    <xf numFmtId="49" fontId="23" fillId="28" borderId="177" xfId="0" applyNumberFormat="1" applyFont="1" applyFill="1" applyBorder="1" applyAlignment="1">
      <alignment horizontal="center" vertical="center"/>
    </xf>
    <xf numFmtId="0" fontId="23" fillId="0" borderId="190" xfId="0" applyFont="1" applyBorder="1" applyAlignment="1">
      <alignment horizontal="center" vertical="center"/>
    </xf>
    <xf numFmtId="0" fontId="24" fillId="0" borderId="191" xfId="0" applyFont="1" applyBorder="1" applyAlignment="1">
      <alignment vertical="center"/>
    </xf>
    <xf numFmtId="4" fontId="24" fillId="25" borderId="192" xfId="0" applyNumberFormat="1" applyFont="1" applyFill="1" applyBorder="1" applyAlignment="1">
      <alignment vertical="center"/>
    </xf>
    <xf numFmtId="4" fontId="24" fillId="34" borderId="179" xfId="0" applyNumberFormat="1" applyFont="1" applyFill="1" applyBorder="1" applyAlignment="1">
      <alignment vertical="center"/>
    </xf>
    <xf numFmtId="4" fontId="24" fillId="0" borderId="160" xfId="0" applyNumberFormat="1" applyFont="1" applyBorder="1" applyAlignment="1">
      <alignment vertical="center"/>
    </xf>
    <xf numFmtId="4" fontId="24" fillId="0" borderId="161" xfId="0" applyNumberFormat="1" applyFont="1" applyBorder="1" applyAlignment="1">
      <alignment vertical="center"/>
    </xf>
    <xf numFmtId="10" fontId="23" fillId="0" borderId="0" xfId="0" applyNumberFormat="1" applyFont="1" applyAlignment="1">
      <alignment horizontal="left" wrapText="1"/>
    </xf>
    <xf numFmtId="49" fontId="23" fillId="39" borderId="193" xfId="34" applyNumberFormat="1" applyFont="1" applyFill="1" applyBorder="1" applyAlignment="1">
      <alignment vertical="center" wrapText="1"/>
    </xf>
    <xf numFmtId="0" fontId="53" fillId="0" borderId="113" xfId="51" applyFont="1" applyFill="1" applyBorder="1" applyAlignment="1">
      <alignment horizontal="left" vertical="center" wrapText="1"/>
    </xf>
    <xf numFmtId="4" fontId="24" fillId="17" borderId="194" xfId="51" applyNumberFormat="1" applyFont="1" applyFill="1" applyBorder="1" applyAlignment="1">
      <alignment vertical="center" wrapText="1"/>
    </xf>
    <xf numFmtId="4" fontId="53" fillId="34" borderId="194" xfId="51" applyNumberFormat="1" applyFont="1" applyFill="1" applyBorder="1" applyAlignment="1">
      <alignment vertical="center" wrapText="1"/>
    </xf>
    <xf numFmtId="4" fontId="53" fillId="0" borderId="194" xfId="51" applyNumberFormat="1" applyFont="1" applyFill="1" applyBorder="1" applyAlignment="1">
      <alignment vertical="center" wrapText="1"/>
    </xf>
    <xf numFmtId="4" fontId="53" fillId="0" borderId="195" xfId="51" applyNumberFormat="1" applyFont="1" applyFill="1" applyBorder="1" applyAlignment="1">
      <alignment vertical="center" wrapText="1"/>
    </xf>
    <xf numFmtId="0" fontId="24" fillId="0" borderId="182" xfId="33" applyFont="1" applyBorder="1" applyAlignment="1">
      <alignment horizontal="center" vertical="center" wrapText="1"/>
    </xf>
    <xf numFmtId="49" fontId="23" fillId="39" borderId="90" xfId="34" applyNumberFormat="1" applyFont="1" applyFill="1" applyBorder="1" applyAlignment="1">
      <alignment horizontal="center" vertical="center" wrapText="1"/>
    </xf>
    <xf numFmtId="0" fontId="23" fillId="4" borderId="187" xfId="34" applyFont="1" applyFill="1" applyBorder="1"/>
    <xf numFmtId="4" fontId="23" fillId="4" borderId="187" xfId="34" applyNumberFormat="1" applyFont="1" applyFill="1" applyBorder="1" applyAlignment="1">
      <alignment vertical="center" wrapText="1"/>
    </xf>
    <xf numFmtId="4" fontId="23" fillId="4" borderId="188" xfId="34" applyNumberFormat="1" applyFont="1" applyFill="1" applyBorder="1" applyAlignment="1">
      <alignment vertical="center" wrapText="1"/>
    </xf>
    <xf numFmtId="49" fontId="23" fillId="39" borderId="178" xfId="34" applyNumberFormat="1" applyFont="1" applyFill="1" applyBorder="1" applyAlignment="1">
      <alignment horizontal="center" vertical="center" wrapText="1"/>
    </xf>
    <xf numFmtId="0" fontId="29" fillId="0" borderId="160" xfId="34" applyFont="1" applyBorder="1" applyAlignment="1">
      <alignment horizontal="left" vertical="center" wrapText="1"/>
    </xf>
    <xf numFmtId="4" fontId="53" fillId="17" borderId="160" xfId="34" applyNumberFormat="1" applyFont="1" applyFill="1" applyBorder="1" applyAlignment="1">
      <alignment vertical="center" wrapText="1"/>
    </xf>
    <xf numFmtId="4" fontId="53" fillId="34" borderId="160" xfId="34" applyNumberFormat="1" applyFont="1" applyFill="1" applyBorder="1" applyAlignment="1">
      <alignment vertical="center" wrapText="1"/>
    </xf>
    <xf numFmtId="4" fontId="53" fillId="0" borderId="160" xfId="34" applyNumberFormat="1" applyFont="1" applyFill="1" applyBorder="1" applyAlignment="1">
      <alignment vertical="center" wrapText="1"/>
    </xf>
    <xf numFmtId="4" fontId="53" fillId="0" borderId="161" xfId="34" applyNumberFormat="1" applyFont="1" applyFill="1" applyBorder="1" applyAlignment="1">
      <alignment vertical="center" wrapText="1"/>
    </xf>
    <xf numFmtId="0" fontId="23" fillId="4" borderId="187" xfId="34" applyFont="1" applyFill="1" applyBorder="1" applyAlignment="1">
      <alignment horizontal="left" vertical="center" wrapText="1"/>
    </xf>
    <xf numFmtId="0" fontId="24" fillId="0" borderId="160" xfId="34" applyFont="1" applyFill="1" applyBorder="1" applyAlignment="1">
      <alignment vertical="center" wrapText="1"/>
    </xf>
    <xf numFmtId="49" fontId="23" fillId="39" borderId="196" xfId="34" applyNumberFormat="1" applyFont="1" applyFill="1" applyBorder="1" applyAlignment="1">
      <alignment horizontal="center" vertical="center" wrapText="1"/>
    </xf>
    <xf numFmtId="0" fontId="23" fillId="4" borderId="160" xfId="34" applyFont="1" applyFill="1" applyBorder="1" applyAlignment="1">
      <alignment horizontal="left" vertical="center" wrapText="1"/>
    </xf>
    <xf numFmtId="4" fontId="23" fillId="4" borderId="160" xfId="34" applyNumberFormat="1" applyFont="1" applyFill="1" applyBorder="1" applyAlignment="1">
      <alignment vertical="center" wrapText="1"/>
    </xf>
    <xf numFmtId="4" fontId="23" fillId="4" borderId="161" xfId="34" applyNumberFormat="1" applyFont="1" applyFill="1" applyBorder="1" applyAlignment="1">
      <alignment vertical="center" wrapText="1"/>
    </xf>
    <xf numFmtId="49" fontId="23" fillId="39" borderId="193" xfId="34" applyNumberFormat="1" applyFont="1" applyFill="1" applyBorder="1" applyAlignment="1">
      <alignment horizontal="center" vertical="center" wrapText="1"/>
    </xf>
    <xf numFmtId="0" fontId="24" fillId="0" borderId="160" xfId="34" applyFont="1" applyBorder="1" applyAlignment="1">
      <alignment vertical="center" wrapText="1"/>
    </xf>
    <xf numFmtId="4" fontId="24" fillId="17" borderId="160" xfId="34" applyNumberFormat="1" applyFont="1" applyFill="1" applyBorder="1" applyAlignment="1">
      <alignment vertical="center" wrapText="1"/>
    </xf>
    <xf numFmtId="4" fontId="24" fillId="34" borderId="160" xfId="34" applyNumberFormat="1" applyFont="1" applyFill="1" applyBorder="1" applyAlignment="1">
      <alignment vertical="center" wrapText="1"/>
    </xf>
    <xf numFmtId="4" fontId="24" fillId="0" borderId="160" xfId="34" applyNumberFormat="1" applyFont="1" applyFill="1" applyBorder="1" applyAlignment="1">
      <alignment vertical="center" wrapText="1"/>
    </xf>
    <xf numFmtId="4" fontId="24" fillId="0" borderId="161" xfId="34" applyNumberFormat="1" applyFont="1" applyFill="1" applyBorder="1" applyAlignment="1">
      <alignment vertical="center" wrapText="1"/>
    </xf>
    <xf numFmtId="49" fontId="23" fillId="39" borderId="197" xfId="34" applyNumberFormat="1" applyFont="1" applyFill="1" applyBorder="1" applyAlignment="1">
      <alignment horizontal="center" vertical="center" wrapText="1"/>
    </xf>
    <xf numFmtId="0" fontId="23" fillId="28" borderId="72" xfId="33" applyFont="1" applyFill="1" applyBorder="1" applyAlignment="1">
      <alignment horizontal="left" vertical="center"/>
    </xf>
    <xf numFmtId="4" fontId="23" fillId="28" borderId="72" xfId="33" applyNumberFormat="1" applyFont="1" applyFill="1" applyBorder="1" applyAlignment="1">
      <alignment vertical="center" wrapText="1"/>
    </xf>
    <xf numFmtId="4" fontId="23" fillId="28" borderId="112" xfId="33" applyNumberFormat="1" applyFont="1" applyFill="1" applyBorder="1" applyAlignment="1">
      <alignment vertical="center" wrapText="1"/>
    </xf>
    <xf numFmtId="49" fontId="23" fillId="39" borderId="82" xfId="33" applyNumberFormat="1" applyFont="1" applyFill="1" applyBorder="1" applyAlignment="1">
      <alignment horizontal="center" vertical="center"/>
    </xf>
    <xf numFmtId="0" fontId="24" fillId="32" borderId="113" xfId="34" applyFont="1" applyFill="1" applyBorder="1" applyAlignment="1">
      <alignment horizontal="left" vertical="center" wrapText="1"/>
    </xf>
    <xf numFmtId="4" fontId="24" fillId="25" borderId="113" xfId="33" applyNumberFormat="1" applyFont="1" applyFill="1" applyBorder="1" applyAlignment="1">
      <alignment vertical="center" wrapText="1"/>
    </xf>
    <xf numFmtId="4" fontId="24" fillId="34" borderId="113" xfId="33" applyNumberFormat="1" applyFont="1" applyFill="1" applyBorder="1" applyAlignment="1">
      <alignment vertical="center" wrapText="1"/>
    </xf>
    <xf numFmtId="4" fontId="24" fillId="0" borderId="113" xfId="33" applyNumberFormat="1" applyFont="1" applyFill="1" applyBorder="1" applyAlignment="1">
      <alignment vertical="center" wrapText="1"/>
    </xf>
    <xf numFmtId="4" fontId="24" fillId="0" borderId="114" xfId="33" applyNumberFormat="1" applyFont="1" applyFill="1" applyBorder="1" applyAlignment="1">
      <alignment vertical="center" wrapText="1"/>
    </xf>
    <xf numFmtId="49" fontId="23" fillId="39" borderId="116" xfId="33" applyNumberFormat="1" applyFont="1" applyFill="1" applyBorder="1" applyAlignment="1">
      <alignment horizontal="center" vertical="center"/>
    </xf>
    <xf numFmtId="0" fontId="24" fillId="32" borderId="72" xfId="34" applyFont="1" applyFill="1" applyBorder="1" applyAlignment="1">
      <alignment horizontal="left" vertical="center" wrapText="1"/>
    </xf>
    <xf numFmtId="4" fontId="24" fillId="25" borderId="72" xfId="33" applyNumberFormat="1" applyFont="1" applyFill="1" applyBorder="1" applyAlignment="1">
      <alignment vertical="center" wrapText="1"/>
    </xf>
    <xf numFmtId="4" fontId="24" fillId="34" borderId="72" xfId="33" applyNumberFormat="1" applyFont="1" applyFill="1" applyBorder="1" applyAlignment="1">
      <alignment vertical="center" wrapText="1"/>
    </xf>
    <xf numFmtId="4" fontId="24" fillId="0" borderId="72" xfId="33" applyNumberFormat="1" applyFont="1" applyFill="1" applyBorder="1" applyAlignment="1">
      <alignment vertical="center" wrapText="1"/>
    </xf>
    <xf numFmtId="4" fontId="24" fillId="0" borderId="112" xfId="33" applyNumberFormat="1" applyFont="1" applyFill="1" applyBorder="1" applyAlignment="1">
      <alignment vertical="center" wrapText="1"/>
    </xf>
    <xf numFmtId="0" fontId="24" fillId="0" borderId="113" xfId="34" applyFont="1" applyFill="1" applyBorder="1" applyAlignment="1">
      <alignment horizontal="left" vertical="center" wrapText="1"/>
    </xf>
    <xf numFmtId="0" fontId="23" fillId="28" borderId="72" xfId="33" applyFont="1" applyFill="1" applyBorder="1" applyAlignment="1">
      <alignment horizontal="left"/>
    </xf>
    <xf numFmtId="4" fontId="53" fillId="0" borderId="160" xfId="0" applyNumberFormat="1" applyFont="1" applyFill="1" applyBorder="1" applyAlignment="1">
      <alignment wrapText="1"/>
    </xf>
    <xf numFmtId="4" fontId="53" fillId="17" borderId="194" xfId="34" applyNumberFormat="1" applyFont="1" applyFill="1" applyBorder="1" applyAlignment="1">
      <alignment vertical="center" wrapText="1"/>
    </xf>
    <xf numFmtId="4" fontId="53" fillId="34" borderId="194" xfId="34" applyNumberFormat="1" applyFont="1" applyFill="1" applyBorder="1" applyAlignment="1">
      <alignment vertical="center" wrapText="1"/>
    </xf>
    <xf numFmtId="4" fontId="53" fillId="0" borderId="194" xfId="34" applyNumberFormat="1" applyFont="1" applyFill="1" applyBorder="1" applyAlignment="1">
      <alignment vertical="center" wrapText="1"/>
    </xf>
    <xf numFmtId="4" fontId="53" fillId="0" borderId="195" xfId="34" applyNumberFormat="1" applyFont="1" applyFill="1" applyBorder="1" applyAlignment="1">
      <alignment vertical="center" wrapText="1"/>
    </xf>
    <xf numFmtId="49" fontId="23" fillId="39" borderId="198" xfId="34" applyNumberFormat="1" applyFont="1" applyFill="1" applyBorder="1" applyAlignment="1">
      <alignment horizontal="center" vertical="center" wrapText="1"/>
    </xf>
    <xf numFmtId="0" fontId="23" fillId="4" borderId="72" xfId="34" applyFont="1" applyFill="1" applyBorder="1" applyAlignment="1">
      <alignment horizontal="left" vertical="center" wrapText="1"/>
    </xf>
    <xf numFmtId="4" fontId="23" fillId="4" borderId="186" xfId="34" applyNumberFormat="1" applyFont="1" applyFill="1" applyBorder="1" applyAlignment="1">
      <alignment horizontal="right" vertical="center" wrapText="1"/>
    </xf>
    <xf numFmtId="4" fontId="23" fillId="4" borderId="187" xfId="34" applyNumberFormat="1" applyFont="1" applyFill="1" applyBorder="1" applyAlignment="1">
      <alignment horizontal="right" vertical="center" wrapText="1"/>
    </xf>
    <xf numFmtId="4" fontId="23" fillId="4" borderId="188" xfId="34" applyNumberFormat="1" applyFont="1" applyFill="1" applyBorder="1" applyAlignment="1">
      <alignment horizontal="right" vertical="center" wrapText="1"/>
    </xf>
    <xf numFmtId="0" fontId="53" fillId="0" borderId="113" xfId="31" applyFont="1" applyBorder="1" applyAlignment="1">
      <alignment vertical="center" wrapText="1"/>
    </xf>
    <xf numFmtId="0" fontId="24" fillId="0" borderId="160" xfId="34" applyFont="1" applyBorder="1" applyAlignment="1">
      <alignment horizontal="left" vertical="center"/>
    </xf>
    <xf numFmtId="4" fontId="53" fillId="34" borderId="160" xfId="33" applyNumberFormat="1" applyFont="1" applyFill="1" applyBorder="1" applyAlignment="1">
      <alignment vertical="center" wrapText="1"/>
    </xf>
    <xf numFmtId="4" fontId="53" fillId="0" borderId="160" xfId="33" applyNumberFormat="1" applyFont="1" applyFill="1" applyBorder="1" applyAlignment="1">
      <alignment vertical="center" wrapText="1"/>
    </xf>
    <xf numFmtId="4" fontId="53" fillId="0" borderId="161" xfId="33" applyNumberFormat="1" applyFont="1" applyFill="1" applyBorder="1" applyAlignment="1">
      <alignment vertical="center" wrapText="1"/>
    </xf>
    <xf numFmtId="0" fontId="23" fillId="24" borderId="152" xfId="33" applyFont="1" applyFill="1" applyBorder="1" applyAlignment="1">
      <alignment horizontal="center" vertical="center" wrapText="1"/>
    </xf>
    <xf numFmtId="49" fontId="23" fillId="24" borderId="42" xfId="33" applyNumberFormat="1" applyFont="1" applyFill="1" applyBorder="1" applyAlignment="1">
      <alignment horizontal="center" vertical="center" wrapText="1"/>
    </xf>
    <xf numFmtId="0" fontId="23" fillId="24" borderId="33" xfId="33" applyFont="1" applyFill="1" applyBorder="1" applyAlignment="1">
      <alignment horizontal="left" vertical="center" wrapText="1"/>
    </xf>
    <xf numFmtId="4" fontId="23" fillId="24" borderId="33" xfId="33" applyNumberFormat="1" applyFont="1" applyFill="1" applyBorder="1" applyAlignment="1">
      <alignment vertical="center" wrapText="1"/>
    </xf>
    <xf numFmtId="4" fontId="23" fillId="24" borderId="63" xfId="33" applyNumberFormat="1" applyFont="1" applyFill="1" applyBorder="1" applyAlignment="1">
      <alignment vertical="center" wrapText="1"/>
    </xf>
    <xf numFmtId="49" fontId="23" fillId="39" borderId="90" xfId="34" applyNumberFormat="1" applyFont="1" applyFill="1" applyBorder="1" applyAlignment="1">
      <alignment horizontal="center" vertical="center"/>
    </xf>
    <xf numFmtId="4" fontId="23" fillId="4" borderId="187" xfId="34" applyNumberFormat="1" applyFont="1" applyFill="1" applyBorder="1" applyAlignment="1">
      <alignment horizontal="center" vertical="center" wrapText="1"/>
    </xf>
    <xf numFmtId="4" fontId="23" fillId="4" borderId="188" xfId="34" applyNumberFormat="1" applyFont="1" applyFill="1" applyBorder="1" applyAlignment="1">
      <alignment horizontal="center" vertical="center" wrapText="1"/>
    </xf>
    <xf numFmtId="0" fontId="24" fillId="0" borderId="113" xfId="51" applyFont="1" applyBorder="1" applyAlignment="1">
      <alignment vertical="center" wrapText="1"/>
    </xf>
    <xf numFmtId="4" fontId="53" fillId="33" borderId="113" xfId="51" applyNumberFormat="1" applyFont="1" applyFill="1" applyBorder="1" applyAlignment="1">
      <alignment horizontal="right" vertical="center" wrapText="1"/>
    </xf>
    <xf numFmtId="0" fontId="24" fillId="0" borderId="72" xfId="51" applyFont="1" applyBorder="1" applyAlignment="1">
      <alignment vertical="center" wrapText="1"/>
    </xf>
    <xf numFmtId="4" fontId="53" fillId="33" borderId="72" xfId="51" applyNumberFormat="1" applyFont="1" applyFill="1" applyBorder="1" applyAlignment="1">
      <alignment horizontal="right" vertical="center" wrapText="1"/>
    </xf>
    <xf numFmtId="4" fontId="53" fillId="34" borderId="72" xfId="51" applyNumberFormat="1" applyFont="1" applyFill="1" applyBorder="1" applyAlignment="1">
      <alignment horizontal="right" vertical="center" wrapText="1"/>
    </xf>
    <xf numFmtId="4" fontId="53" fillId="0" borderId="187" xfId="33" applyNumberFormat="1" applyFont="1" applyFill="1" applyBorder="1" applyAlignment="1">
      <alignment vertical="center" wrapText="1"/>
    </xf>
    <xf numFmtId="4" fontId="53" fillId="0" borderId="188" xfId="33" applyNumberFormat="1" applyFont="1" applyFill="1" applyBorder="1" applyAlignment="1">
      <alignment vertical="center" wrapText="1"/>
    </xf>
    <xf numFmtId="0" fontId="24" fillId="0" borderId="113" xfId="51" applyFont="1" applyFill="1" applyBorder="1" applyAlignment="1">
      <alignment vertical="center" wrapText="1"/>
    </xf>
    <xf numFmtId="4" fontId="53" fillId="33" borderId="113" xfId="51" applyNumberFormat="1" applyFont="1" applyFill="1" applyBorder="1" applyAlignment="1">
      <alignment horizontal="right" vertical="center"/>
    </xf>
    <xf numFmtId="0" fontId="24" fillId="0" borderId="72" xfId="51" applyFont="1" applyFill="1" applyBorder="1" applyAlignment="1">
      <alignment vertical="center" wrapText="1"/>
    </xf>
    <xf numFmtId="4" fontId="53" fillId="33" borderId="72" xfId="51" applyNumberFormat="1" applyFont="1" applyFill="1" applyBorder="1" applyAlignment="1">
      <alignment horizontal="right" vertical="center"/>
    </xf>
    <xf numFmtId="4" fontId="24" fillId="0" borderId="187" xfId="34" applyNumberFormat="1" applyFont="1" applyFill="1" applyBorder="1" applyAlignment="1">
      <alignment vertical="center" wrapText="1"/>
    </xf>
    <xf numFmtId="4" fontId="24" fillId="0" borderId="188" xfId="34" applyNumberFormat="1" applyFont="1" applyFill="1" applyBorder="1" applyAlignment="1">
      <alignment vertical="center" wrapText="1"/>
    </xf>
    <xf numFmtId="4" fontId="53" fillId="33" borderId="65" xfId="51" applyNumberFormat="1" applyFont="1" applyFill="1" applyBorder="1" applyAlignment="1">
      <alignment horizontal="right" vertical="center"/>
    </xf>
    <xf numFmtId="0" fontId="0" fillId="0" borderId="0" xfId="30" applyFont="1" applyFill="1" applyAlignment="1">
      <alignment horizontal="right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49" fontId="23" fillId="28" borderId="57" xfId="0" applyNumberFormat="1" applyFont="1" applyFill="1" applyBorder="1" applyAlignment="1">
      <alignment horizontal="center" vertical="center"/>
    </xf>
    <xf numFmtId="49" fontId="23" fillId="4" borderId="164" xfId="0" applyNumberFormat="1" applyFont="1" applyFill="1" applyBorder="1" applyAlignment="1">
      <alignment horizontal="center" vertical="center"/>
    </xf>
    <xf numFmtId="49" fontId="23" fillId="4" borderId="57" xfId="0" applyNumberFormat="1" applyFont="1" applyFill="1" applyBorder="1" applyAlignment="1">
      <alignment horizontal="center" vertical="center"/>
    </xf>
    <xf numFmtId="49" fontId="23" fillId="4" borderId="108" xfId="0" applyNumberFormat="1" applyFont="1" applyFill="1" applyBorder="1" applyAlignment="1">
      <alignment horizontal="center" vertical="center"/>
    </xf>
    <xf numFmtId="0" fontId="24" fillId="0" borderId="189" xfId="0" applyFont="1" applyBorder="1" applyAlignment="1">
      <alignment horizontal="center" vertical="center"/>
    </xf>
    <xf numFmtId="49" fontId="23" fillId="4" borderId="182" xfId="0" applyNumberFormat="1" applyFont="1" applyFill="1" applyBorder="1" applyAlignment="1">
      <alignment horizontal="center" vertical="center"/>
    </xf>
    <xf numFmtId="49" fontId="23" fillId="8" borderId="73" xfId="0" applyNumberFormat="1" applyFont="1" applyFill="1" applyBorder="1" applyAlignment="1">
      <alignment horizontal="center" vertical="center"/>
    </xf>
    <xf numFmtId="49" fontId="23" fillId="8" borderId="167" xfId="0" applyNumberFormat="1" applyFont="1" applyFill="1" applyBorder="1" applyAlignment="1">
      <alignment horizontal="center" vertical="center"/>
    </xf>
    <xf numFmtId="49" fontId="23" fillId="8" borderId="137" xfId="0" applyNumberFormat="1" applyFont="1" applyFill="1" applyBorder="1" applyAlignment="1">
      <alignment horizontal="center" vertical="center"/>
    </xf>
    <xf numFmtId="0" fontId="23" fillId="0" borderId="162" xfId="0" applyFont="1" applyFill="1" applyBorder="1" applyAlignment="1">
      <alignment horizontal="center" vertical="center"/>
    </xf>
    <xf numFmtId="0" fontId="23" fillId="0" borderId="163" xfId="0" applyFont="1" applyFill="1" applyBorder="1" applyAlignment="1">
      <alignment horizontal="center" vertical="center"/>
    </xf>
    <xf numFmtId="0" fontId="47" fillId="35" borderId="67" xfId="34" applyFont="1" applyFill="1" applyBorder="1" applyAlignment="1">
      <alignment horizontal="left" vertical="center" wrapText="1"/>
    </xf>
    <xf numFmtId="0" fontId="47" fillId="35" borderId="168" xfId="34" applyFont="1" applyFill="1" applyBorder="1" applyAlignment="1">
      <alignment horizontal="left" vertical="center" wrapText="1"/>
    </xf>
    <xf numFmtId="0" fontId="5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24" borderId="0" xfId="0" applyFont="1" applyFill="1" applyBorder="1" applyAlignment="1">
      <alignment horizontal="center"/>
    </xf>
    <xf numFmtId="49" fontId="23" fillId="8" borderId="64" xfId="0" applyNumberFormat="1" applyFont="1" applyFill="1" applyBorder="1" applyAlignment="1">
      <alignment horizontal="center" vertical="center"/>
    </xf>
    <xf numFmtId="49" fontId="23" fillId="8" borderId="165" xfId="0" applyNumberFormat="1" applyFont="1" applyFill="1" applyBorder="1" applyAlignment="1">
      <alignment horizontal="center" vertical="center"/>
    </xf>
    <xf numFmtId="49" fontId="23" fillId="8" borderId="166" xfId="0" applyNumberFormat="1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8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47" fillId="28" borderId="67" xfId="34" applyFont="1" applyFill="1" applyBorder="1" applyAlignment="1">
      <alignment horizontal="left" vertical="center" wrapText="1"/>
    </xf>
    <xf numFmtId="0" fontId="47" fillId="28" borderId="168" xfId="34" applyFont="1" applyFill="1" applyBorder="1" applyAlignment="1">
      <alignment horizontal="left" vertical="center" wrapText="1"/>
    </xf>
    <xf numFmtId="0" fontId="47" fillId="31" borderId="67" xfId="34" applyFont="1" applyFill="1" applyBorder="1" applyAlignment="1">
      <alignment horizontal="left" vertical="center" wrapText="1"/>
    </xf>
    <xf numFmtId="0" fontId="47" fillId="31" borderId="168" xfId="34" applyFont="1" applyFill="1" applyBorder="1" applyAlignment="1">
      <alignment horizontal="left" vertical="center" wrapText="1"/>
    </xf>
    <xf numFmtId="0" fontId="21" fillId="0" borderId="0" xfId="30" applyFont="1" applyAlignment="1">
      <alignment horizontal="center" vertical="center" wrapText="1"/>
    </xf>
    <xf numFmtId="0" fontId="22" fillId="15" borderId="0" xfId="33" applyFont="1" applyFill="1" applyBorder="1" applyAlignment="1">
      <alignment horizontal="center"/>
    </xf>
    <xf numFmtId="0" fontId="22" fillId="0" borderId="0" xfId="33" applyFont="1" applyFill="1" applyBorder="1" applyAlignment="1">
      <alignment horizontal="center"/>
    </xf>
  </cellXfs>
  <cellStyles count="5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2 2" xfId="54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normální 2 2" xfId="52"/>
    <cellStyle name="Normální 3" xfId="31"/>
    <cellStyle name="Normální 5 2" xfId="32"/>
    <cellStyle name="Normální 5 2 2" xfId="53"/>
    <cellStyle name="normální_01 Sumář požad. odborů+návrh EO II. z 09-09-2009" xfId="33"/>
    <cellStyle name="normální_05. Návrh rozpočtu 2009 - rozpis příjmů 2" xfId="55"/>
    <cellStyle name="normální_Rozpis výdajů 03 bez PO" xfId="34"/>
    <cellStyle name="normální_Rozpis výdajů 03 bez PO 2" xfId="51"/>
    <cellStyle name="normální_Rozpis výdajů 03 bez PO_07  Návrh rozpočtu 2010 - výdaje peněžních fondů" xfId="35"/>
    <cellStyle name="normální_Rozpočet 2005 (ZK)" xfId="36"/>
    <cellStyle name="Poznámka" xfId="37" builtinId="10" customBuiltin="1"/>
    <cellStyle name="Propojená buňka" xfId="38" builtinId="24" customBuiltin="1"/>
    <cellStyle name="Správně" xfId="39" builtinId="26" customBuiltin="1"/>
    <cellStyle name="Text upozornění" xfId="40" builtinId="11" customBuiltin="1"/>
    <cellStyle name="Vstup" xfId="41" builtinId="20" customBuiltin="1"/>
    <cellStyle name="Výpočet" xfId="42" builtinId="22" customBuiltin="1"/>
    <cellStyle name="Výstup" xfId="43" builtinId="21" customBuiltin="1"/>
    <cellStyle name="Vysvětlující text" xfId="44" builtinId="53" customBuiltin="1"/>
    <cellStyle name="Zvýraznění 1" xfId="45" builtinId="29" customBuiltin="1"/>
    <cellStyle name="Zvýraznění 2" xfId="46" builtinId="33" customBuiltin="1"/>
    <cellStyle name="Zvýraznění 3" xfId="47" builtinId="37" customBuiltin="1"/>
    <cellStyle name="Zvýraznění 4" xfId="48" builtinId="41" customBuiltin="1"/>
    <cellStyle name="Zvýraznění 5" xfId="49" builtinId="45" customBuiltin="1"/>
    <cellStyle name="Zvýraznění 6" xfId="50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0000FF"/>
      <color rgb="FFFFFF99"/>
      <color rgb="FFFF00FF"/>
      <color rgb="FFFFCCFF"/>
      <color rgb="FFCCFFCC"/>
      <color rgb="FF66FF66"/>
      <color rgb="FF00FF00"/>
      <color rgb="FF0099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tabSelected="1" zoomScaleNormal="100" workbookViewId="0"/>
  </sheetViews>
  <sheetFormatPr defaultRowHeight="12.75" x14ac:dyDescent="0.2"/>
  <sheetData>
    <row r="3" spans="1:10" ht="45" x14ac:dyDescent="0.6">
      <c r="A3" s="823" t="s">
        <v>142</v>
      </c>
      <c r="B3" s="823"/>
      <c r="C3" s="823"/>
      <c r="D3" s="823"/>
      <c r="E3" s="823"/>
      <c r="F3" s="823"/>
      <c r="G3" s="823"/>
      <c r="H3" s="823"/>
      <c r="I3" s="823"/>
      <c r="J3" s="823"/>
    </row>
    <row r="4" spans="1:10" x14ac:dyDescent="0.2">
      <c r="B4" s="168"/>
    </row>
    <row r="5" spans="1:10" x14ac:dyDescent="0.2">
      <c r="B5" s="168"/>
    </row>
    <row r="6" spans="1:10" x14ac:dyDescent="0.2">
      <c r="B6" s="169"/>
    </row>
    <row r="7" spans="1:10" x14ac:dyDescent="0.2">
      <c r="B7" s="169"/>
    </row>
    <row r="8" spans="1:10" x14ac:dyDescent="0.2">
      <c r="B8" s="169"/>
    </row>
    <row r="9" spans="1:10" ht="15.75" x14ac:dyDescent="0.25">
      <c r="B9" s="169"/>
      <c r="D9" s="48"/>
      <c r="E9" s="5"/>
      <c r="F9" s="5"/>
      <c r="G9" s="5"/>
    </row>
    <row r="10" spans="1:10" x14ac:dyDescent="0.2">
      <c r="B10" s="169"/>
    </row>
    <row r="11" spans="1:10" x14ac:dyDescent="0.2">
      <c r="B11" s="169"/>
    </row>
    <row r="12" spans="1:10" x14ac:dyDescent="0.2">
      <c r="B12" s="168"/>
    </row>
    <row r="13" spans="1:10" ht="25.5" x14ac:dyDescent="0.35">
      <c r="B13" s="170"/>
    </row>
    <row r="14" spans="1:10" ht="27.75" x14ac:dyDescent="0.4">
      <c r="A14" s="824" t="s">
        <v>368</v>
      </c>
      <c r="B14" s="824"/>
      <c r="C14" s="824"/>
      <c r="D14" s="824"/>
      <c r="E14" s="824"/>
      <c r="F14" s="824"/>
      <c r="G14" s="824"/>
      <c r="H14" s="824"/>
      <c r="I14" s="824"/>
      <c r="J14" s="824"/>
    </row>
    <row r="15" spans="1:10" ht="27.75" x14ac:dyDescent="0.4">
      <c r="A15" s="824" t="s">
        <v>471</v>
      </c>
      <c r="B15" s="824"/>
      <c r="C15" s="824"/>
      <c r="D15" s="824"/>
      <c r="E15" s="824"/>
      <c r="F15" s="824"/>
      <c r="G15" s="824"/>
      <c r="H15" s="824"/>
      <c r="I15" s="824"/>
      <c r="J15" s="824"/>
    </row>
    <row r="16" spans="1:10" ht="20.25" x14ac:dyDescent="0.3">
      <c r="B16" s="172"/>
    </row>
    <row r="17" spans="1:10" x14ac:dyDescent="0.2">
      <c r="B17" s="168"/>
    </row>
    <row r="18" spans="1:10" ht="27.75" x14ac:dyDescent="0.4">
      <c r="B18" s="171"/>
    </row>
    <row r="19" spans="1:10" ht="27.75" x14ac:dyDescent="0.4">
      <c r="B19" s="171"/>
    </row>
    <row r="20" spans="1:10" ht="27.75" x14ac:dyDescent="0.4">
      <c r="B20" s="171"/>
    </row>
    <row r="21" spans="1:10" ht="27.75" x14ac:dyDescent="0.4">
      <c r="B21" s="171"/>
    </row>
    <row r="22" spans="1:10" ht="27.75" x14ac:dyDescent="0.4">
      <c r="B22" s="171"/>
    </row>
    <row r="23" spans="1:10" ht="18" x14ac:dyDescent="0.25">
      <c r="A23" s="825" t="s">
        <v>143</v>
      </c>
      <c r="B23" s="825"/>
      <c r="C23" s="825"/>
      <c r="D23" s="825"/>
      <c r="E23" s="825"/>
      <c r="F23" s="825"/>
      <c r="G23" s="825"/>
      <c r="H23" s="825"/>
      <c r="I23" s="825"/>
      <c r="J23" s="825"/>
    </row>
    <row r="24" spans="1:10" x14ac:dyDescent="0.2">
      <c r="B24" s="169"/>
    </row>
    <row r="25" spans="1:10" x14ac:dyDescent="0.2">
      <c r="B25" s="169"/>
    </row>
    <row r="26" spans="1:10" x14ac:dyDescent="0.2">
      <c r="B26" s="169"/>
    </row>
    <row r="27" spans="1:10" x14ac:dyDescent="0.2">
      <c r="B27" s="169"/>
    </row>
    <row r="28" spans="1:10" x14ac:dyDescent="0.2">
      <c r="B28" s="169"/>
    </row>
    <row r="29" spans="1:10" x14ac:dyDescent="0.2">
      <c r="B29" s="169"/>
    </row>
    <row r="30" spans="1:10" x14ac:dyDescent="0.2">
      <c r="B30" s="169"/>
    </row>
    <row r="31" spans="1:10" x14ac:dyDescent="0.2">
      <c r="B31" s="169"/>
    </row>
    <row r="32" spans="1:10" x14ac:dyDescent="0.2">
      <c r="B32" s="169"/>
    </row>
    <row r="33" spans="1:10" x14ac:dyDescent="0.2">
      <c r="B33" s="169"/>
    </row>
    <row r="34" spans="1:10" x14ac:dyDescent="0.2">
      <c r="B34" s="169"/>
    </row>
    <row r="35" spans="1:10" x14ac:dyDescent="0.2">
      <c r="B35" s="169"/>
    </row>
    <row r="36" spans="1:10" x14ac:dyDescent="0.2">
      <c r="B36" s="169"/>
    </row>
    <row r="37" spans="1:10" x14ac:dyDescent="0.2">
      <c r="B37" s="169"/>
    </row>
    <row r="38" spans="1:10" x14ac:dyDescent="0.2">
      <c r="B38" s="169"/>
    </row>
    <row r="39" spans="1:10" x14ac:dyDescent="0.2">
      <c r="B39" s="169"/>
    </row>
    <row r="40" spans="1:10" x14ac:dyDescent="0.2">
      <c r="B40" s="169"/>
    </row>
    <row r="41" spans="1:10" x14ac:dyDescent="0.2">
      <c r="B41" s="169"/>
    </row>
    <row r="42" spans="1:10" ht="15" x14ac:dyDescent="0.25">
      <c r="A42" s="822" t="s">
        <v>472</v>
      </c>
      <c r="B42" s="822"/>
      <c r="C42" s="822"/>
      <c r="D42" s="822"/>
      <c r="E42" s="822"/>
      <c r="F42" s="822"/>
      <c r="G42" s="822"/>
      <c r="H42" s="822"/>
      <c r="I42" s="822"/>
      <c r="J42" s="822"/>
    </row>
    <row r="43" spans="1:10" ht="15.75" x14ac:dyDescent="0.25">
      <c r="B43" s="173"/>
    </row>
    <row r="44" spans="1:10" x14ac:dyDescent="0.2">
      <c r="B44" s="168"/>
    </row>
  </sheetData>
  <mergeCells count="5">
    <mergeCell ref="A42:J42"/>
    <mergeCell ref="A3:J3"/>
    <mergeCell ref="A14:J14"/>
    <mergeCell ref="A15:J15"/>
    <mergeCell ref="A23:J23"/>
  </mergeCells>
  <phoneticPr fontId="24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L149"/>
  <sheetViews>
    <sheetView zoomScaleNormal="100" zoomScaleSheetLayoutView="100" workbookViewId="0">
      <selection activeCell="A2" sqref="A2"/>
    </sheetView>
  </sheetViews>
  <sheetFormatPr defaultRowHeight="12.75" x14ac:dyDescent="0.2"/>
  <cols>
    <col min="1" max="1" width="4" style="1" customWidth="1"/>
    <col min="2" max="2" width="25.7109375" customWidth="1"/>
    <col min="3" max="3" width="4.28515625" style="2" customWidth="1"/>
    <col min="4" max="4" width="18.5703125" customWidth="1"/>
    <col min="5" max="5" width="10" customWidth="1"/>
    <col min="6" max="6" width="10" style="298" bestFit="1" customWidth="1"/>
    <col min="7" max="9" width="10.28515625" customWidth="1"/>
    <col min="10" max="10" width="9.140625" style="5"/>
  </cols>
  <sheetData>
    <row r="1" spans="1:10" ht="18" x14ac:dyDescent="0.25">
      <c r="A1" s="832" t="s">
        <v>473</v>
      </c>
      <c r="B1" s="832"/>
      <c r="C1" s="832"/>
      <c r="D1" s="832"/>
      <c r="E1" s="832"/>
      <c r="F1" s="832"/>
      <c r="G1" s="832"/>
      <c r="H1" s="832"/>
      <c r="I1" s="832"/>
    </row>
    <row r="2" spans="1:10" ht="15" customHeight="1" x14ac:dyDescent="0.25">
      <c r="E2" s="3"/>
      <c r="F2" s="459"/>
      <c r="G2" s="3"/>
      <c r="H2" s="3"/>
      <c r="I2" s="3"/>
    </row>
    <row r="3" spans="1:10" ht="15" customHeight="1" x14ac:dyDescent="0.25">
      <c r="A3" s="826" t="s">
        <v>482</v>
      </c>
      <c r="B3" s="826"/>
      <c r="C3" s="826"/>
      <c r="D3" s="826"/>
      <c r="E3" s="826"/>
      <c r="F3" s="826"/>
      <c r="G3" s="826"/>
      <c r="H3" s="826"/>
      <c r="I3" s="826"/>
    </row>
    <row r="4" spans="1:10" ht="15" customHeight="1" x14ac:dyDescent="0.2">
      <c r="A4" s="826" t="s">
        <v>0</v>
      </c>
      <c r="B4" s="826"/>
      <c r="C4" s="826"/>
      <c r="D4" s="826"/>
      <c r="E4" s="826"/>
      <c r="F4" s="826"/>
      <c r="G4" s="826"/>
      <c r="H4" s="826"/>
      <c r="I4" s="826"/>
    </row>
    <row r="5" spans="1:10" ht="15" customHeight="1" x14ac:dyDescent="0.2">
      <c r="A5" s="826"/>
      <c r="B5" s="826"/>
      <c r="C5" s="826"/>
      <c r="D5" s="826"/>
      <c r="E5" s="826"/>
      <c r="F5" s="826"/>
      <c r="G5" s="826"/>
      <c r="H5" s="826"/>
      <c r="I5" s="826"/>
    </row>
    <row r="6" spans="1:10" ht="15" customHeight="1" x14ac:dyDescent="0.25">
      <c r="E6" s="3"/>
      <c r="G6" s="3"/>
      <c r="H6" s="3"/>
      <c r="I6" s="3"/>
    </row>
    <row r="7" spans="1:10" ht="15" customHeight="1" x14ac:dyDescent="0.25">
      <c r="A7" s="827" t="s">
        <v>1</v>
      </c>
      <c r="B7" s="827"/>
      <c r="C7" s="827"/>
      <c r="D7" s="827"/>
      <c r="E7" s="827"/>
      <c r="F7" s="827"/>
      <c r="G7" s="827"/>
      <c r="H7" s="827"/>
      <c r="I7" s="827"/>
    </row>
    <row r="8" spans="1:10" ht="15" customHeight="1" x14ac:dyDescent="0.25">
      <c r="A8" s="4"/>
      <c r="B8" s="5"/>
      <c r="C8" s="6"/>
      <c r="D8" s="5"/>
      <c r="E8" s="5"/>
      <c r="F8" s="460"/>
      <c r="G8" s="7"/>
      <c r="H8" s="7"/>
      <c r="I8" s="7"/>
    </row>
    <row r="9" spans="1:10" ht="15" customHeight="1" thickBot="1" x14ac:dyDescent="0.3">
      <c r="E9" s="3"/>
      <c r="G9" s="3"/>
      <c r="H9" s="3"/>
      <c r="I9" s="8" t="s">
        <v>2</v>
      </c>
    </row>
    <row r="10" spans="1:10" ht="15" customHeight="1" thickBot="1" x14ac:dyDescent="0.25">
      <c r="A10" s="9" t="s">
        <v>3</v>
      </c>
      <c r="B10" s="10"/>
      <c r="C10" s="11"/>
      <c r="D10" s="150"/>
      <c r="E10" s="533" t="s">
        <v>475</v>
      </c>
      <c r="F10" s="534" t="s">
        <v>369</v>
      </c>
      <c r="G10" s="535" t="s">
        <v>370</v>
      </c>
      <c r="H10" s="535" t="s">
        <v>371</v>
      </c>
      <c r="I10" s="536" t="s">
        <v>476</v>
      </c>
    </row>
    <row r="11" spans="1:10" ht="15" customHeight="1" x14ac:dyDescent="0.2">
      <c r="A11" s="12" t="s">
        <v>4</v>
      </c>
      <c r="B11" s="13"/>
      <c r="C11" s="14"/>
      <c r="D11" s="151"/>
      <c r="E11" s="156">
        <v>2960700</v>
      </c>
      <c r="F11" s="320">
        <v>3200600</v>
      </c>
      <c r="G11" s="15">
        <v>3360600</v>
      </c>
      <c r="H11" s="15">
        <v>3528600</v>
      </c>
      <c r="I11" s="16">
        <v>3705000</v>
      </c>
    </row>
    <row r="12" spans="1:10" ht="15" customHeight="1" x14ac:dyDescent="0.2">
      <c r="A12" s="17" t="s">
        <v>5</v>
      </c>
      <c r="B12" s="18"/>
      <c r="C12" s="19"/>
      <c r="D12" s="152"/>
      <c r="E12" s="157">
        <v>74887.23000000001</v>
      </c>
      <c r="F12" s="321">
        <v>79654.460000000006</v>
      </c>
      <c r="G12" s="20">
        <v>61654.44</v>
      </c>
      <c r="H12" s="20">
        <v>85132.44</v>
      </c>
      <c r="I12" s="21">
        <v>85132.44</v>
      </c>
    </row>
    <row r="13" spans="1:10" ht="15" customHeight="1" x14ac:dyDescent="0.2">
      <c r="A13" s="22" t="s">
        <v>6</v>
      </c>
      <c r="B13" s="23"/>
      <c r="C13" s="24"/>
      <c r="D13" s="153"/>
      <c r="E13" s="157">
        <v>0</v>
      </c>
      <c r="F13" s="321">
        <v>0</v>
      </c>
      <c r="G13" s="20">
        <v>0</v>
      </c>
      <c r="H13" s="20">
        <v>0</v>
      </c>
      <c r="I13" s="21">
        <v>0</v>
      </c>
    </row>
    <row r="14" spans="1:10" ht="15" customHeight="1" thickBot="1" x14ac:dyDescent="0.25">
      <c r="A14" s="17" t="s">
        <v>7</v>
      </c>
      <c r="B14" s="18"/>
      <c r="C14" s="19"/>
      <c r="D14" s="152"/>
      <c r="E14" s="158">
        <v>97103.26999999999</v>
      </c>
      <c r="F14" s="322">
        <v>104067.2</v>
      </c>
      <c r="G14" s="25">
        <v>107970.56</v>
      </c>
      <c r="H14" s="25">
        <v>112069.088</v>
      </c>
      <c r="I14" s="26">
        <v>116372.54240000001</v>
      </c>
    </row>
    <row r="15" spans="1:10" s="32" customFormat="1" ht="15" customHeight="1" thickBot="1" x14ac:dyDescent="0.25">
      <c r="A15" s="27" t="s">
        <v>8</v>
      </c>
      <c r="B15" s="28"/>
      <c r="C15" s="29"/>
      <c r="D15" s="154"/>
      <c r="E15" s="159">
        <v>3132690.5</v>
      </c>
      <c r="F15" s="155">
        <v>3384321.66</v>
      </c>
      <c r="G15" s="30">
        <v>3530225</v>
      </c>
      <c r="H15" s="30">
        <v>3725801.5279999999</v>
      </c>
      <c r="I15" s="31">
        <v>3906504.9824000001</v>
      </c>
      <c r="J15" s="558"/>
    </row>
    <row r="16" spans="1:10" ht="15" customHeight="1" x14ac:dyDescent="0.25">
      <c r="E16" s="3"/>
      <c r="G16" s="3"/>
      <c r="H16" s="3"/>
      <c r="I16" s="3"/>
    </row>
    <row r="17" spans="1:12" ht="15" customHeight="1" x14ac:dyDescent="0.25">
      <c r="A17" s="831" t="s">
        <v>9</v>
      </c>
      <c r="B17" s="831"/>
      <c r="C17" s="831"/>
      <c r="D17" s="831"/>
      <c r="E17" s="831"/>
      <c r="F17" s="831"/>
      <c r="G17" s="831"/>
      <c r="H17" s="831"/>
      <c r="I17" s="831"/>
    </row>
    <row r="18" spans="1:12" ht="15" customHeight="1" x14ac:dyDescent="0.2">
      <c r="E18" s="33"/>
      <c r="F18" s="461"/>
      <c r="G18" s="33"/>
      <c r="H18" s="33"/>
      <c r="I18" s="33"/>
    </row>
    <row r="19" spans="1:12" ht="13.5" thickBot="1" x14ac:dyDescent="0.25">
      <c r="I19" s="8" t="s">
        <v>2</v>
      </c>
      <c r="L19" s="5"/>
    </row>
    <row r="20" spans="1:12" s="34" customFormat="1" ht="13.5" thickBot="1" x14ac:dyDescent="0.25">
      <c r="A20" s="494" t="s">
        <v>10</v>
      </c>
      <c r="B20" s="495" t="s">
        <v>11</v>
      </c>
      <c r="C20" s="496" t="s">
        <v>12</v>
      </c>
      <c r="D20" s="614" t="s">
        <v>13</v>
      </c>
      <c r="E20" s="533" t="s">
        <v>475</v>
      </c>
      <c r="F20" s="615" t="s">
        <v>369</v>
      </c>
      <c r="G20" s="497" t="s">
        <v>370</v>
      </c>
      <c r="H20" s="497" t="s">
        <v>371</v>
      </c>
      <c r="I20" s="498" t="s">
        <v>476</v>
      </c>
      <c r="J20" s="559"/>
    </row>
    <row r="21" spans="1:12" s="32" customFormat="1" x14ac:dyDescent="0.2">
      <c r="A21" s="809" t="s">
        <v>14</v>
      </c>
      <c r="B21" s="487" t="s">
        <v>15</v>
      </c>
      <c r="C21" s="488" t="s">
        <v>16</v>
      </c>
      <c r="D21" s="489" t="s">
        <v>16</v>
      </c>
      <c r="E21" s="490">
        <v>63449.07</v>
      </c>
      <c r="F21" s="491">
        <v>68662.81</v>
      </c>
      <c r="G21" s="492">
        <v>62062.81</v>
      </c>
      <c r="H21" s="492">
        <v>55362.81</v>
      </c>
      <c r="I21" s="493">
        <v>55012.81</v>
      </c>
      <c r="J21" s="558"/>
    </row>
    <row r="22" spans="1:12" x14ac:dyDescent="0.2">
      <c r="A22" s="809"/>
      <c r="B22" s="806" t="s">
        <v>17</v>
      </c>
      <c r="C22" s="37">
        <v>910</v>
      </c>
      <c r="D22" s="161" t="s">
        <v>18</v>
      </c>
      <c r="E22" s="165">
        <v>5450</v>
      </c>
      <c r="F22" s="323">
        <v>5700</v>
      </c>
      <c r="G22" s="38">
        <v>5700</v>
      </c>
      <c r="H22" s="38">
        <v>5700</v>
      </c>
      <c r="I22" s="396">
        <v>5700</v>
      </c>
    </row>
    <row r="23" spans="1:12" x14ac:dyDescent="0.2">
      <c r="A23" s="809"/>
      <c r="B23" s="807"/>
      <c r="C23" s="39">
        <v>914</v>
      </c>
      <c r="D23" s="162" t="s">
        <v>19</v>
      </c>
      <c r="E23" s="165">
        <v>15199.07</v>
      </c>
      <c r="F23" s="323">
        <v>16512.810000000001</v>
      </c>
      <c r="G23" s="38">
        <v>16512.810000000001</v>
      </c>
      <c r="H23" s="38">
        <v>16512.810000000001</v>
      </c>
      <c r="I23" s="396">
        <v>16512.810000000001</v>
      </c>
    </row>
    <row r="24" spans="1:12" x14ac:dyDescent="0.2">
      <c r="A24" s="809"/>
      <c r="B24" s="807"/>
      <c r="C24" s="39">
        <v>917</v>
      </c>
      <c r="D24" s="162" t="s">
        <v>148</v>
      </c>
      <c r="E24" s="165">
        <v>12800</v>
      </c>
      <c r="F24" s="323">
        <v>12750</v>
      </c>
      <c r="G24" s="38">
        <v>12850</v>
      </c>
      <c r="H24" s="38">
        <v>13150</v>
      </c>
      <c r="I24" s="396">
        <v>12800</v>
      </c>
    </row>
    <row r="25" spans="1:12" x14ac:dyDescent="0.2">
      <c r="A25" s="809"/>
      <c r="B25" s="807"/>
      <c r="C25" s="39">
        <v>920</v>
      </c>
      <c r="D25" s="162" t="s">
        <v>20</v>
      </c>
      <c r="E25" s="165">
        <v>10000</v>
      </c>
      <c r="F25" s="323">
        <v>13700</v>
      </c>
      <c r="G25" s="38">
        <v>7000</v>
      </c>
      <c r="H25" s="38">
        <v>0</v>
      </c>
      <c r="I25" s="396">
        <v>0</v>
      </c>
    </row>
    <row r="26" spans="1:12" x14ac:dyDescent="0.2">
      <c r="A26" s="809"/>
      <c r="B26" s="807"/>
      <c r="C26" s="39">
        <v>923</v>
      </c>
      <c r="D26" s="162" t="s">
        <v>241</v>
      </c>
      <c r="E26" s="165">
        <v>0</v>
      </c>
      <c r="F26" s="323">
        <v>0</v>
      </c>
      <c r="G26" s="387" t="s">
        <v>16</v>
      </c>
      <c r="H26" s="387" t="s">
        <v>16</v>
      </c>
      <c r="I26" s="397" t="s">
        <v>16</v>
      </c>
    </row>
    <row r="27" spans="1:12" x14ac:dyDescent="0.2">
      <c r="A27" s="809"/>
      <c r="B27" s="807"/>
      <c r="C27" s="39">
        <v>926</v>
      </c>
      <c r="D27" s="162" t="s">
        <v>152</v>
      </c>
      <c r="E27" s="165">
        <v>15000</v>
      </c>
      <c r="F27" s="323">
        <v>15000</v>
      </c>
      <c r="G27" s="38">
        <v>15000</v>
      </c>
      <c r="H27" s="38">
        <v>15000</v>
      </c>
      <c r="I27" s="396">
        <v>15000</v>
      </c>
    </row>
    <row r="28" spans="1:12" x14ac:dyDescent="0.2">
      <c r="A28" s="809"/>
      <c r="B28" s="808"/>
      <c r="C28" s="39">
        <v>931</v>
      </c>
      <c r="D28" s="162" t="s">
        <v>206</v>
      </c>
      <c r="E28" s="165">
        <v>5000</v>
      </c>
      <c r="F28" s="323">
        <v>5000</v>
      </c>
      <c r="G28" s="38">
        <v>5000</v>
      </c>
      <c r="H28" s="38">
        <v>5000</v>
      </c>
      <c r="I28" s="396">
        <v>5000</v>
      </c>
    </row>
    <row r="29" spans="1:12" s="32" customFormat="1" x14ac:dyDescent="0.2">
      <c r="A29" s="810" t="s">
        <v>21</v>
      </c>
      <c r="B29" s="35" t="s">
        <v>22</v>
      </c>
      <c r="C29" s="36" t="s">
        <v>16</v>
      </c>
      <c r="D29" s="160" t="s">
        <v>16</v>
      </c>
      <c r="E29" s="166">
        <v>47500</v>
      </c>
      <c r="F29" s="388">
        <v>59491</v>
      </c>
      <c r="G29" s="389">
        <v>51233.5</v>
      </c>
      <c r="H29" s="389">
        <v>59246.5</v>
      </c>
      <c r="I29" s="390">
        <v>59246.5</v>
      </c>
      <c r="J29" s="558"/>
    </row>
    <row r="30" spans="1:12" x14ac:dyDescent="0.2">
      <c r="A30" s="811"/>
      <c r="B30" s="806" t="s">
        <v>22</v>
      </c>
      <c r="C30" s="39">
        <v>914</v>
      </c>
      <c r="D30" s="162" t="s">
        <v>19</v>
      </c>
      <c r="E30" s="165">
        <v>8055</v>
      </c>
      <c r="F30" s="323">
        <v>5040.5</v>
      </c>
      <c r="G30" s="38">
        <v>5040.5</v>
      </c>
      <c r="H30" s="38">
        <v>5040.5</v>
      </c>
      <c r="I30" s="396">
        <v>5040.5</v>
      </c>
    </row>
    <row r="31" spans="1:12" x14ac:dyDescent="0.2">
      <c r="A31" s="811"/>
      <c r="B31" s="807"/>
      <c r="C31" s="39">
        <v>917</v>
      </c>
      <c r="D31" s="162" t="s">
        <v>148</v>
      </c>
      <c r="E31" s="165">
        <v>2400</v>
      </c>
      <c r="F31" s="323">
        <v>10993</v>
      </c>
      <c r="G31" s="38">
        <v>10993</v>
      </c>
      <c r="H31" s="38">
        <v>19006</v>
      </c>
      <c r="I31" s="396">
        <v>19006</v>
      </c>
    </row>
    <row r="32" spans="1:12" x14ac:dyDescent="0.2">
      <c r="A32" s="811"/>
      <c r="B32" s="807"/>
      <c r="C32" s="39">
        <v>920</v>
      </c>
      <c r="D32" s="162" t="s">
        <v>20</v>
      </c>
      <c r="E32" s="165">
        <v>0</v>
      </c>
      <c r="F32" s="323">
        <v>0</v>
      </c>
      <c r="G32" s="38">
        <v>0</v>
      </c>
      <c r="H32" s="38">
        <v>0</v>
      </c>
      <c r="I32" s="396">
        <v>0</v>
      </c>
    </row>
    <row r="33" spans="1:10" x14ac:dyDescent="0.2">
      <c r="A33" s="811"/>
      <c r="B33" s="807"/>
      <c r="C33" s="39">
        <v>923</v>
      </c>
      <c r="D33" s="162" t="s">
        <v>241</v>
      </c>
      <c r="E33" s="165">
        <v>9045</v>
      </c>
      <c r="F33" s="323">
        <v>8257.5</v>
      </c>
      <c r="G33" s="387" t="s">
        <v>16</v>
      </c>
      <c r="H33" s="387" t="s">
        <v>16</v>
      </c>
      <c r="I33" s="397" t="s">
        <v>16</v>
      </c>
    </row>
    <row r="34" spans="1:10" x14ac:dyDescent="0.2">
      <c r="A34" s="398"/>
      <c r="B34" s="808"/>
      <c r="C34" s="39">
        <v>926</v>
      </c>
      <c r="D34" s="162" t="s">
        <v>152</v>
      </c>
      <c r="E34" s="165">
        <v>28000</v>
      </c>
      <c r="F34" s="323">
        <v>35200</v>
      </c>
      <c r="G34" s="38">
        <v>35200</v>
      </c>
      <c r="H34" s="38">
        <v>35200</v>
      </c>
      <c r="I34" s="396">
        <v>35200</v>
      </c>
    </row>
    <row r="35" spans="1:10" s="32" customFormat="1" x14ac:dyDescent="0.2">
      <c r="A35" s="810" t="s">
        <v>23</v>
      </c>
      <c r="B35" s="35" t="s">
        <v>24</v>
      </c>
      <c r="C35" s="36" t="s">
        <v>16</v>
      </c>
      <c r="D35" s="160" t="s">
        <v>16</v>
      </c>
      <c r="E35" s="166">
        <v>182065</v>
      </c>
      <c r="F35" s="164">
        <v>182915</v>
      </c>
      <c r="G35" s="40">
        <v>182015</v>
      </c>
      <c r="H35" s="40">
        <v>161255</v>
      </c>
      <c r="I35" s="399">
        <v>131459</v>
      </c>
      <c r="J35" s="558"/>
    </row>
    <row r="36" spans="1:10" x14ac:dyDescent="0.2">
      <c r="A36" s="811"/>
      <c r="B36" s="806" t="s">
        <v>25</v>
      </c>
      <c r="C36" s="39">
        <v>914</v>
      </c>
      <c r="D36" s="162" t="s">
        <v>19</v>
      </c>
      <c r="E36" s="165">
        <v>11540</v>
      </c>
      <c r="F36" s="323">
        <v>11540</v>
      </c>
      <c r="G36" s="38">
        <v>11540</v>
      </c>
      <c r="H36" s="38">
        <v>11540</v>
      </c>
      <c r="I36" s="396">
        <v>11540</v>
      </c>
    </row>
    <row r="37" spans="1:10" x14ac:dyDescent="0.2">
      <c r="A37" s="811"/>
      <c r="B37" s="807"/>
      <c r="C37" s="39">
        <v>919</v>
      </c>
      <c r="D37" s="162" t="s">
        <v>222</v>
      </c>
      <c r="E37" s="165">
        <v>58150</v>
      </c>
      <c r="F37" s="323">
        <v>60500</v>
      </c>
      <c r="G37" s="38">
        <v>62100</v>
      </c>
      <c r="H37" s="38">
        <v>63780</v>
      </c>
      <c r="I37" s="396">
        <v>65544</v>
      </c>
    </row>
    <row r="38" spans="1:10" x14ac:dyDescent="0.2">
      <c r="A38" s="811"/>
      <c r="B38" s="807"/>
      <c r="C38" s="39">
        <v>923</v>
      </c>
      <c r="D38" s="162" t="s">
        <v>241</v>
      </c>
      <c r="E38" s="165">
        <v>0</v>
      </c>
      <c r="F38" s="323">
        <v>0</v>
      </c>
      <c r="G38" s="387" t="s">
        <v>16</v>
      </c>
      <c r="H38" s="387" t="s">
        <v>16</v>
      </c>
      <c r="I38" s="397" t="s">
        <v>16</v>
      </c>
    </row>
    <row r="39" spans="1:10" x14ac:dyDescent="0.2">
      <c r="A39" s="812"/>
      <c r="B39" s="808"/>
      <c r="C39" s="39">
        <v>924</v>
      </c>
      <c r="D39" s="162" t="s">
        <v>26</v>
      </c>
      <c r="E39" s="165">
        <v>112375</v>
      </c>
      <c r="F39" s="323">
        <v>110875</v>
      </c>
      <c r="G39" s="38">
        <v>108375</v>
      </c>
      <c r="H39" s="38">
        <v>85935</v>
      </c>
      <c r="I39" s="396">
        <v>54375</v>
      </c>
    </row>
    <row r="40" spans="1:10" s="32" customFormat="1" x14ac:dyDescent="0.2">
      <c r="A40" s="810" t="s">
        <v>27</v>
      </c>
      <c r="B40" s="35" t="s">
        <v>28</v>
      </c>
      <c r="C40" s="36" t="s">
        <v>16</v>
      </c>
      <c r="D40" s="160" t="s">
        <v>16</v>
      </c>
      <c r="E40" s="166">
        <v>332806.58</v>
      </c>
      <c r="F40" s="164">
        <v>364622</v>
      </c>
      <c r="G40" s="40">
        <v>362511</v>
      </c>
      <c r="H40" s="40">
        <v>367284.62</v>
      </c>
      <c r="I40" s="399">
        <v>373243.11239999998</v>
      </c>
      <c r="J40" s="558"/>
    </row>
    <row r="41" spans="1:10" s="424" customFormat="1" x14ac:dyDescent="0.2">
      <c r="A41" s="811"/>
      <c r="B41" s="806" t="s">
        <v>29</v>
      </c>
      <c r="C41" s="436">
        <v>912</v>
      </c>
      <c r="D41" s="437" t="s">
        <v>367</v>
      </c>
      <c r="E41" s="165">
        <v>3910</v>
      </c>
      <c r="F41" s="323">
        <v>9240</v>
      </c>
      <c r="G41" s="38">
        <v>4940</v>
      </c>
      <c r="H41" s="38">
        <v>4040</v>
      </c>
      <c r="I41" s="396">
        <v>4140</v>
      </c>
      <c r="J41" s="560"/>
    </row>
    <row r="42" spans="1:10" x14ac:dyDescent="0.2">
      <c r="A42" s="811"/>
      <c r="B42" s="807"/>
      <c r="C42" s="37">
        <v>913</v>
      </c>
      <c r="D42" s="161" t="s">
        <v>30</v>
      </c>
      <c r="E42" s="165">
        <v>270721.26</v>
      </c>
      <c r="F42" s="323">
        <v>281550</v>
      </c>
      <c r="G42" s="38">
        <v>287181</v>
      </c>
      <c r="H42" s="38">
        <v>292924.62</v>
      </c>
      <c r="I42" s="396">
        <v>298783.11239999998</v>
      </c>
    </row>
    <row r="43" spans="1:10" x14ac:dyDescent="0.2">
      <c r="A43" s="811"/>
      <c r="B43" s="807"/>
      <c r="C43" s="39">
        <v>914</v>
      </c>
      <c r="D43" s="162" t="s">
        <v>19</v>
      </c>
      <c r="E43" s="165">
        <v>7390</v>
      </c>
      <c r="F43" s="323">
        <v>14950</v>
      </c>
      <c r="G43" s="38">
        <v>5050</v>
      </c>
      <c r="H43" s="38">
        <v>4980</v>
      </c>
      <c r="I43" s="396">
        <v>4980</v>
      </c>
    </row>
    <row r="44" spans="1:10" x14ac:dyDescent="0.2">
      <c r="A44" s="811"/>
      <c r="B44" s="807"/>
      <c r="C44" s="39">
        <v>917</v>
      </c>
      <c r="D44" s="162" t="s">
        <v>148</v>
      </c>
      <c r="E44" s="165">
        <v>8008.32</v>
      </c>
      <c r="F44" s="323">
        <v>11660</v>
      </c>
      <c r="G44" s="38">
        <v>10840</v>
      </c>
      <c r="H44" s="38">
        <v>10840</v>
      </c>
      <c r="I44" s="396">
        <v>10840</v>
      </c>
    </row>
    <row r="45" spans="1:10" x14ac:dyDescent="0.2">
      <c r="A45" s="811"/>
      <c r="B45" s="807"/>
      <c r="C45" s="39">
        <v>920</v>
      </c>
      <c r="D45" s="162" t="s">
        <v>20</v>
      </c>
      <c r="E45" s="165">
        <v>15570</v>
      </c>
      <c r="F45" s="323">
        <v>18500</v>
      </c>
      <c r="G45" s="38">
        <v>30000</v>
      </c>
      <c r="H45" s="38">
        <v>30000</v>
      </c>
      <c r="I45" s="396">
        <v>30000</v>
      </c>
    </row>
    <row r="46" spans="1:10" x14ac:dyDescent="0.2">
      <c r="A46" s="811"/>
      <c r="B46" s="807"/>
      <c r="C46" s="39">
        <v>923</v>
      </c>
      <c r="D46" s="162" t="s">
        <v>241</v>
      </c>
      <c r="E46" s="165">
        <v>2707</v>
      </c>
      <c r="F46" s="323">
        <v>4222</v>
      </c>
      <c r="G46" s="387" t="s">
        <v>16</v>
      </c>
      <c r="H46" s="387" t="s">
        <v>16</v>
      </c>
      <c r="I46" s="397" t="s">
        <v>16</v>
      </c>
    </row>
    <row r="47" spans="1:10" x14ac:dyDescent="0.2">
      <c r="A47" s="809"/>
      <c r="B47" s="808"/>
      <c r="C47" s="39">
        <v>926</v>
      </c>
      <c r="D47" s="162" t="s">
        <v>152</v>
      </c>
      <c r="E47" s="165">
        <v>24500</v>
      </c>
      <c r="F47" s="323">
        <v>24500</v>
      </c>
      <c r="G47" s="38">
        <v>24500</v>
      </c>
      <c r="H47" s="38">
        <v>24500</v>
      </c>
      <c r="I47" s="396">
        <v>24500</v>
      </c>
    </row>
    <row r="48" spans="1:10" s="32" customFormat="1" x14ac:dyDescent="0.2">
      <c r="A48" s="810" t="s">
        <v>31</v>
      </c>
      <c r="B48" s="35" t="s">
        <v>32</v>
      </c>
      <c r="C48" s="36" t="s">
        <v>16</v>
      </c>
      <c r="D48" s="160" t="s">
        <v>16</v>
      </c>
      <c r="E48" s="166">
        <v>200153.24000000002</v>
      </c>
      <c r="F48" s="164">
        <v>213103.62</v>
      </c>
      <c r="G48" s="40">
        <v>214953.00059999997</v>
      </c>
      <c r="H48" s="40">
        <v>221521.88562699995</v>
      </c>
      <c r="I48" s="399">
        <v>228381.87048021494</v>
      </c>
      <c r="J48" s="558"/>
    </row>
    <row r="49" spans="1:10" s="424" customFormat="1" x14ac:dyDescent="0.2">
      <c r="A49" s="811"/>
      <c r="B49" s="806" t="s">
        <v>33</v>
      </c>
      <c r="C49" s="436">
        <v>912</v>
      </c>
      <c r="D49" s="437" t="s">
        <v>367</v>
      </c>
      <c r="E49" s="165">
        <v>0</v>
      </c>
      <c r="F49" s="323">
        <v>6760</v>
      </c>
      <c r="G49" s="38">
        <v>5300</v>
      </c>
      <c r="H49" s="38">
        <v>5300</v>
      </c>
      <c r="I49" s="396">
        <v>5300</v>
      </c>
      <c r="J49" s="560"/>
    </row>
    <row r="50" spans="1:10" x14ac:dyDescent="0.2">
      <c r="A50" s="811"/>
      <c r="B50" s="807"/>
      <c r="C50" s="37">
        <v>913</v>
      </c>
      <c r="D50" s="161" t="s">
        <v>30</v>
      </c>
      <c r="E50" s="165">
        <v>167624.64000000001</v>
      </c>
      <c r="F50" s="323">
        <v>137562.68</v>
      </c>
      <c r="G50" s="38">
        <v>143753.00059999997</v>
      </c>
      <c r="H50" s="38">
        <v>150221.88562699995</v>
      </c>
      <c r="I50" s="396">
        <v>156981.87048021494</v>
      </c>
    </row>
    <row r="51" spans="1:10" x14ac:dyDescent="0.2">
      <c r="A51" s="811"/>
      <c r="B51" s="807"/>
      <c r="C51" s="39">
        <v>914</v>
      </c>
      <c r="D51" s="162" t="s">
        <v>19</v>
      </c>
      <c r="E51" s="165">
        <v>2725</v>
      </c>
      <c r="F51" s="323">
        <v>3150</v>
      </c>
      <c r="G51" s="38">
        <v>2950</v>
      </c>
      <c r="H51" s="38">
        <v>2950</v>
      </c>
      <c r="I51" s="396">
        <v>2950</v>
      </c>
    </row>
    <row r="52" spans="1:10" x14ac:dyDescent="0.2">
      <c r="A52" s="811"/>
      <c r="B52" s="807"/>
      <c r="C52" s="39">
        <v>917</v>
      </c>
      <c r="D52" s="162" t="s">
        <v>148</v>
      </c>
      <c r="E52" s="165">
        <v>15030</v>
      </c>
      <c r="F52" s="323">
        <v>16700</v>
      </c>
      <c r="G52" s="38">
        <v>16950</v>
      </c>
      <c r="H52" s="38">
        <v>17050</v>
      </c>
      <c r="I52" s="396">
        <v>17150</v>
      </c>
    </row>
    <row r="53" spans="1:10" x14ac:dyDescent="0.2">
      <c r="A53" s="811"/>
      <c r="B53" s="807"/>
      <c r="C53" s="39">
        <v>920</v>
      </c>
      <c r="D53" s="162" t="s">
        <v>20</v>
      </c>
      <c r="E53" s="165">
        <v>10500</v>
      </c>
      <c r="F53" s="323">
        <v>43400</v>
      </c>
      <c r="G53" s="38">
        <v>45000</v>
      </c>
      <c r="H53" s="38">
        <v>45000</v>
      </c>
      <c r="I53" s="396">
        <v>45000</v>
      </c>
    </row>
    <row r="54" spans="1:10" x14ac:dyDescent="0.2">
      <c r="A54" s="811"/>
      <c r="B54" s="807"/>
      <c r="C54" s="39">
        <v>923</v>
      </c>
      <c r="D54" s="162" t="s">
        <v>241</v>
      </c>
      <c r="E54" s="165">
        <v>4273.6000000000004</v>
      </c>
      <c r="F54" s="323">
        <v>4530.9399999999996</v>
      </c>
      <c r="G54" s="387" t="s">
        <v>16</v>
      </c>
      <c r="H54" s="387" t="s">
        <v>16</v>
      </c>
      <c r="I54" s="397" t="s">
        <v>16</v>
      </c>
    </row>
    <row r="55" spans="1:10" ht="13.5" thickBot="1" x14ac:dyDescent="0.25">
      <c r="A55" s="809"/>
      <c r="B55" s="807"/>
      <c r="C55" s="701">
        <v>926</v>
      </c>
      <c r="D55" s="702" t="s">
        <v>152</v>
      </c>
      <c r="E55" s="703">
        <v>0</v>
      </c>
      <c r="F55" s="704">
        <v>1000</v>
      </c>
      <c r="G55" s="705">
        <v>1000</v>
      </c>
      <c r="H55" s="705">
        <v>1000</v>
      </c>
      <c r="I55" s="555">
        <v>1000</v>
      </c>
    </row>
    <row r="56" spans="1:10" s="32" customFormat="1" x14ac:dyDescent="0.2">
      <c r="A56" s="814" t="s">
        <v>34</v>
      </c>
      <c r="B56" s="706" t="s">
        <v>35</v>
      </c>
      <c r="C56" s="707" t="s">
        <v>16</v>
      </c>
      <c r="D56" s="708" t="s">
        <v>16</v>
      </c>
      <c r="E56" s="709">
        <v>1177859.3199999998</v>
      </c>
      <c r="F56" s="710">
        <v>1225791.77</v>
      </c>
      <c r="G56" s="711">
        <v>1177531</v>
      </c>
      <c r="H56" s="711">
        <v>1196998.72</v>
      </c>
      <c r="I56" s="712">
        <v>1216855.7944</v>
      </c>
      <c r="J56" s="558"/>
    </row>
    <row r="57" spans="1:10" s="424" customFormat="1" x14ac:dyDescent="0.2">
      <c r="A57" s="811"/>
      <c r="B57" s="806" t="s">
        <v>36</v>
      </c>
      <c r="C57" s="436">
        <v>912</v>
      </c>
      <c r="D57" s="437" t="s">
        <v>367</v>
      </c>
      <c r="E57" s="165">
        <v>30000</v>
      </c>
      <c r="F57" s="323">
        <v>27950</v>
      </c>
      <c r="G57" s="38">
        <v>30950</v>
      </c>
      <c r="H57" s="38">
        <v>30950</v>
      </c>
      <c r="I57" s="396">
        <v>30950</v>
      </c>
      <c r="J57" s="560"/>
    </row>
    <row r="58" spans="1:10" x14ac:dyDescent="0.2">
      <c r="A58" s="811"/>
      <c r="B58" s="807"/>
      <c r="C58" s="37">
        <v>913</v>
      </c>
      <c r="D58" s="161" t="s">
        <v>30</v>
      </c>
      <c r="E58" s="165">
        <v>298613</v>
      </c>
      <c r="F58" s="323">
        <v>309300</v>
      </c>
      <c r="G58" s="38">
        <v>315486</v>
      </c>
      <c r="H58" s="38">
        <v>321795.72000000003</v>
      </c>
      <c r="I58" s="396">
        <v>328231.63440000004</v>
      </c>
    </row>
    <row r="59" spans="1:10" x14ac:dyDescent="0.2">
      <c r="A59" s="811"/>
      <c r="B59" s="807"/>
      <c r="C59" s="39">
        <v>914</v>
      </c>
      <c r="D59" s="162" t="s">
        <v>19</v>
      </c>
      <c r="E59" s="165">
        <v>624648.81999999995</v>
      </c>
      <c r="F59" s="323">
        <v>683291.77</v>
      </c>
      <c r="G59" s="38">
        <v>702195</v>
      </c>
      <c r="H59" s="38">
        <v>715353</v>
      </c>
      <c r="I59" s="396">
        <v>728774.16</v>
      </c>
    </row>
    <row r="60" spans="1:10" x14ac:dyDescent="0.2">
      <c r="A60" s="811"/>
      <c r="B60" s="807"/>
      <c r="C60" s="39">
        <v>917</v>
      </c>
      <c r="D60" s="162" t="s">
        <v>148</v>
      </c>
      <c r="E60" s="165">
        <v>24500</v>
      </c>
      <c r="F60" s="323">
        <v>24860</v>
      </c>
      <c r="G60" s="38">
        <v>17900</v>
      </c>
      <c r="H60" s="38">
        <v>17900</v>
      </c>
      <c r="I60" s="396">
        <v>17900</v>
      </c>
    </row>
    <row r="61" spans="1:10" x14ac:dyDescent="0.2">
      <c r="A61" s="811"/>
      <c r="B61" s="807"/>
      <c r="C61" s="39">
        <v>920</v>
      </c>
      <c r="D61" s="162" t="s">
        <v>20</v>
      </c>
      <c r="E61" s="165">
        <v>103000</v>
      </c>
      <c r="F61" s="323">
        <v>110000</v>
      </c>
      <c r="G61" s="38">
        <v>104000</v>
      </c>
      <c r="H61" s="38">
        <v>104000</v>
      </c>
      <c r="I61" s="396">
        <v>104000</v>
      </c>
    </row>
    <row r="62" spans="1:10" x14ac:dyDescent="0.2">
      <c r="A62" s="811"/>
      <c r="B62" s="807"/>
      <c r="C62" s="39">
        <v>923</v>
      </c>
      <c r="D62" s="162" t="s">
        <v>241</v>
      </c>
      <c r="E62" s="165">
        <v>90097.5</v>
      </c>
      <c r="F62" s="323">
        <v>63390</v>
      </c>
      <c r="G62" s="387" t="s">
        <v>16</v>
      </c>
      <c r="H62" s="387" t="s">
        <v>16</v>
      </c>
      <c r="I62" s="397" t="s">
        <v>16</v>
      </c>
    </row>
    <row r="63" spans="1:10" ht="13.5" thickBot="1" x14ac:dyDescent="0.25">
      <c r="A63" s="713"/>
      <c r="B63" s="813"/>
      <c r="C63" s="714">
        <v>926</v>
      </c>
      <c r="D63" s="715" t="s">
        <v>152</v>
      </c>
      <c r="E63" s="716">
        <v>7000</v>
      </c>
      <c r="F63" s="717">
        <v>7000</v>
      </c>
      <c r="G63" s="718">
        <v>7000</v>
      </c>
      <c r="H63" s="718">
        <v>7000</v>
      </c>
      <c r="I63" s="719">
        <v>7000</v>
      </c>
    </row>
    <row r="64" spans="1:10" s="32" customFormat="1" x14ac:dyDescent="0.2">
      <c r="A64" s="811" t="s">
        <v>37</v>
      </c>
      <c r="B64" s="487" t="s">
        <v>38</v>
      </c>
      <c r="C64" s="488" t="s">
        <v>16</v>
      </c>
      <c r="D64" s="489" t="s">
        <v>16</v>
      </c>
      <c r="E64" s="490">
        <v>152266.23999999999</v>
      </c>
      <c r="F64" s="491">
        <v>168205.41999999998</v>
      </c>
      <c r="G64" s="492">
        <v>174715.61424999998</v>
      </c>
      <c r="H64" s="492">
        <v>182203.04349124996</v>
      </c>
      <c r="I64" s="493">
        <v>188412.1570483562</v>
      </c>
      <c r="J64" s="558"/>
    </row>
    <row r="65" spans="1:10" s="424" customFormat="1" x14ac:dyDescent="0.2">
      <c r="A65" s="811"/>
      <c r="B65" s="806" t="s">
        <v>39</v>
      </c>
      <c r="C65" s="436">
        <v>912</v>
      </c>
      <c r="D65" s="437" t="s">
        <v>367</v>
      </c>
      <c r="E65" s="165">
        <v>2400</v>
      </c>
      <c r="F65" s="323">
        <v>1290.5</v>
      </c>
      <c r="G65" s="38">
        <v>2000</v>
      </c>
      <c r="H65" s="38">
        <v>2000</v>
      </c>
      <c r="I65" s="396">
        <v>2000</v>
      </c>
      <c r="J65" s="560"/>
    </row>
    <row r="66" spans="1:10" x14ac:dyDescent="0.2">
      <c r="A66" s="811"/>
      <c r="B66" s="807"/>
      <c r="C66" s="37">
        <v>913</v>
      </c>
      <c r="D66" s="161" t="s">
        <v>30</v>
      </c>
      <c r="E66" s="165">
        <v>116420.72</v>
      </c>
      <c r="F66" s="323">
        <v>128387.65</v>
      </c>
      <c r="G66" s="38">
        <v>134165.09424999999</v>
      </c>
      <c r="H66" s="38">
        <v>140202.52349124997</v>
      </c>
      <c r="I66" s="396">
        <v>146511.63704835621</v>
      </c>
    </row>
    <row r="67" spans="1:10" x14ac:dyDescent="0.2">
      <c r="A67" s="811"/>
      <c r="B67" s="807"/>
      <c r="C67" s="39">
        <v>914</v>
      </c>
      <c r="D67" s="162" t="s">
        <v>19</v>
      </c>
      <c r="E67" s="165">
        <v>4658.5200000000004</v>
      </c>
      <c r="F67" s="323">
        <v>7794.52</v>
      </c>
      <c r="G67" s="38">
        <v>9950.52</v>
      </c>
      <c r="H67" s="38">
        <v>10900.52</v>
      </c>
      <c r="I67" s="396">
        <v>10900.52</v>
      </c>
    </row>
    <row r="68" spans="1:10" x14ac:dyDescent="0.2">
      <c r="A68" s="811"/>
      <c r="B68" s="807"/>
      <c r="C68" s="39">
        <v>917</v>
      </c>
      <c r="D68" s="162" t="s">
        <v>148</v>
      </c>
      <c r="E68" s="165">
        <v>11750</v>
      </c>
      <c r="F68" s="323">
        <v>13200</v>
      </c>
      <c r="G68" s="38">
        <v>13200</v>
      </c>
      <c r="H68" s="38">
        <v>13700</v>
      </c>
      <c r="I68" s="396">
        <v>13600</v>
      </c>
    </row>
    <row r="69" spans="1:10" x14ac:dyDescent="0.2">
      <c r="A69" s="811"/>
      <c r="B69" s="807"/>
      <c r="C69" s="39">
        <v>920</v>
      </c>
      <c r="D69" s="162" t="s">
        <v>20</v>
      </c>
      <c r="E69" s="165">
        <v>1300</v>
      </c>
      <c r="F69" s="323">
        <v>0</v>
      </c>
      <c r="G69" s="38">
        <v>0</v>
      </c>
      <c r="H69" s="38">
        <v>0</v>
      </c>
      <c r="I69" s="396">
        <v>0</v>
      </c>
    </row>
    <row r="70" spans="1:10" x14ac:dyDescent="0.2">
      <c r="A70" s="811"/>
      <c r="B70" s="807"/>
      <c r="C70" s="39">
        <v>923</v>
      </c>
      <c r="D70" s="162" t="s">
        <v>241</v>
      </c>
      <c r="E70" s="165">
        <v>337</v>
      </c>
      <c r="F70" s="323">
        <v>2132.75</v>
      </c>
      <c r="G70" s="387" t="s">
        <v>16</v>
      </c>
      <c r="H70" s="387" t="s">
        <v>16</v>
      </c>
      <c r="I70" s="397" t="s">
        <v>16</v>
      </c>
    </row>
    <row r="71" spans="1:10" x14ac:dyDescent="0.2">
      <c r="A71" s="597"/>
      <c r="B71" s="808"/>
      <c r="C71" s="39">
        <v>926</v>
      </c>
      <c r="D71" s="162" t="s">
        <v>152</v>
      </c>
      <c r="E71" s="165">
        <v>15400</v>
      </c>
      <c r="F71" s="323">
        <v>15400</v>
      </c>
      <c r="G71" s="38">
        <v>15400</v>
      </c>
      <c r="H71" s="38">
        <v>15400</v>
      </c>
      <c r="I71" s="396">
        <v>15400</v>
      </c>
    </row>
    <row r="72" spans="1:10" s="32" customFormat="1" x14ac:dyDescent="0.2">
      <c r="A72" s="811" t="s">
        <v>40</v>
      </c>
      <c r="B72" s="35" t="s">
        <v>41</v>
      </c>
      <c r="C72" s="36" t="s">
        <v>16</v>
      </c>
      <c r="D72" s="160" t="s">
        <v>16</v>
      </c>
      <c r="E72" s="166">
        <v>58368.2</v>
      </c>
      <c r="F72" s="388">
        <v>50815.05</v>
      </c>
      <c r="G72" s="389">
        <v>51187.6</v>
      </c>
      <c r="H72" s="389">
        <v>49181.582999999999</v>
      </c>
      <c r="I72" s="556">
        <v>49462.670234999998</v>
      </c>
      <c r="J72" s="558"/>
    </row>
    <row r="73" spans="1:10" s="424" customFormat="1" x14ac:dyDescent="0.2">
      <c r="A73" s="811"/>
      <c r="B73" s="806" t="s">
        <v>42</v>
      </c>
      <c r="C73" s="436">
        <v>912</v>
      </c>
      <c r="D73" s="437" t="s">
        <v>367</v>
      </c>
      <c r="E73" s="165">
        <v>0</v>
      </c>
      <c r="F73" s="323">
        <v>0</v>
      </c>
      <c r="G73" s="38">
        <v>0</v>
      </c>
      <c r="H73" s="38">
        <v>0</v>
      </c>
      <c r="I73" s="396">
        <v>0</v>
      </c>
      <c r="J73" s="560"/>
    </row>
    <row r="74" spans="1:10" x14ac:dyDescent="0.2">
      <c r="A74" s="811"/>
      <c r="B74" s="807"/>
      <c r="C74" s="37">
        <v>913</v>
      </c>
      <c r="D74" s="161" t="s">
        <v>30</v>
      </c>
      <c r="E74" s="165">
        <v>5298</v>
      </c>
      <c r="F74" s="323">
        <v>5720</v>
      </c>
      <c r="G74" s="38">
        <v>5977.4</v>
      </c>
      <c r="H74" s="38">
        <v>6246.3829999999989</v>
      </c>
      <c r="I74" s="396">
        <v>6527.470234999998</v>
      </c>
    </row>
    <row r="75" spans="1:10" x14ac:dyDescent="0.2">
      <c r="A75" s="811"/>
      <c r="B75" s="807"/>
      <c r="C75" s="39">
        <v>914</v>
      </c>
      <c r="D75" s="162" t="s">
        <v>19</v>
      </c>
      <c r="E75" s="165">
        <v>7146.2</v>
      </c>
      <c r="F75" s="323">
        <v>8696.2000000000007</v>
      </c>
      <c r="G75" s="38">
        <v>8536.2000000000007</v>
      </c>
      <c r="H75" s="38">
        <v>8161.2000000000007</v>
      </c>
      <c r="I75" s="396">
        <v>8261.2000000000007</v>
      </c>
    </row>
    <row r="76" spans="1:10" x14ac:dyDescent="0.2">
      <c r="A76" s="811"/>
      <c r="B76" s="807"/>
      <c r="C76" s="39">
        <v>917</v>
      </c>
      <c r="D76" s="162" t="s">
        <v>148</v>
      </c>
      <c r="E76" s="165">
        <v>3774</v>
      </c>
      <c r="F76" s="323">
        <v>4674</v>
      </c>
      <c r="G76" s="38">
        <v>4674</v>
      </c>
      <c r="H76" s="38">
        <v>4674</v>
      </c>
      <c r="I76" s="396">
        <v>4674</v>
      </c>
    </row>
    <row r="77" spans="1:10" x14ac:dyDescent="0.2">
      <c r="A77" s="811"/>
      <c r="B77" s="807"/>
      <c r="C77" s="39">
        <v>920</v>
      </c>
      <c r="D77" s="162" t="s">
        <v>20</v>
      </c>
      <c r="E77" s="165">
        <v>0</v>
      </c>
      <c r="F77" s="323">
        <v>1500</v>
      </c>
      <c r="G77" s="38">
        <v>2000</v>
      </c>
      <c r="H77" s="38">
        <v>100</v>
      </c>
      <c r="I77" s="396">
        <v>0</v>
      </c>
    </row>
    <row r="78" spans="1:10" x14ac:dyDescent="0.2">
      <c r="A78" s="811"/>
      <c r="B78" s="807"/>
      <c r="C78" s="39">
        <v>923</v>
      </c>
      <c r="D78" s="162" t="s">
        <v>241</v>
      </c>
      <c r="E78" s="165">
        <v>150</v>
      </c>
      <c r="F78" s="323">
        <v>224.85</v>
      </c>
      <c r="G78" s="387" t="s">
        <v>16</v>
      </c>
      <c r="H78" s="387" t="s">
        <v>16</v>
      </c>
      <c r="I78" s="397" t="s">
        <v>16</v>
      </c>
    </row>
    <row r="79" spans="1:10" x14ac:dyDescent="0.2">
      <c r="A79" s="811"/>
      <c r="B79" s="807"/>
      <c r="C79" s="39">
        <v>926</v>
      </c>
      <c r="D79" s="162" t="s">
        <v>152</v>
      </c>
      <c r="E79" s="165">
        <v>8000</v>
      </c>
      <c r="F79" s="323">
        <v>8000</v>
      </c>
      <c r="G79" s="38">
        <v>8000</v>
      </c>
      <c r="H79" s="38">
        <v>8000</v>
      </c>
      <c r="I79" s="396">
        <v>8000</v>
      </c>
    </row>
    <row r="80" spans="1:10" x14ac:dyDescent="0.2">
      <c r="A80" s="811"/>
      <c r="B80" s="807"/>
      <c r="C80" s="39">
        <v>932</v>
      </c>
      <c r="D80" s="162" t="s">
        <v>43</v>
      </c>
      <c r="E80" s="165">
        <v>30000</v>
      </c>
      <c r="F80" s="323">
        <v>18000</v>
      </c>
      <c r="G80" s="38">
        <v>18000</v>
      </c>
      <c r="H80" s="38">
        <v>18000</v>
      </c>
      <c r="I80" s="396">
        <v>18000</v>
      </c>
    </row>
    <row r="81" spans="1:10" x14ac:dyDescent="0.2">
      <c r="A81" s="809"/>
      <c r="B81" s="808"/>
      <c r="C81" s="39">
        <v>934</v>
      </c>
      <c r="D81" s="162" t="s">
        <v>216</v>
      </c>
      <c r="E81" s="165">
        <v>4000</v>
      </c>
      <c r="F81" s="323">
        <v>4000</v>
      </c>
      <c r="G81" s="38">
        <v>4000</v>
      </c>
      <c r="H81" s="38">
        <v>4000</v>
      </c>
      <c r="I81" s="396">
        <v>4000</v>
      </c>
    </row>
    <row r="82" spans="1:10" s="32" customFormat="1" x14ac:dyDescent="0.2">
      <c r="A82" s="810" t="s">
        <v>44</v>
      </c>
      <c r="B82" s="35" t="s">
        <v>45</v>
      </c>
      <c r="C82" s="36" t="s">
        <v>16</v>
      </c>
      <c r="D82" s="160" t="s">
        <v>16</v>
      </c>
      <c r="E82" s="166">
        <v>310862.93</v>
      </c>
      <c r="F82" s="388">
        <v>372044.93000000005</v>
      </c>
      <c r="G82" s="389">
        <v>379540.57999999996</v>
      </c>
      <c r="H82" s="389">
        <v>363603.46424999996</v>
      </c>
      <c r="I82" s="390">
        <v>344183.58644124994</v>
      </c>
      <c r="J82" s="558"/>
    </row>
    <row r="83" spans="1:10" s="424" customFormat="1" x14ac:dyDescent="0.2">
      <c r="A83" s="811"/>
      <c r="B83" s="806" t="s">
        <v>46</v>
      </c>
      <c r="C83" s="436">
        <v>912</v>
      </c>
      <c r="D83" s="437" t="s">
        <v>367</v>
      </c>
      <c r="E83" s="165">
        <v>3540</v>
      </c>
      <c r="F83" s="323">
        <v>27800</v>
      </c>
      <c r="G83" s="38">
        <v>33000</v>
      </c>
      <c r="H83" s="38">
        <v>10000</v>
      </c>
      <c r="I83" s="396">
        <v>10000</v>
      </c>
      <c r="J83" s="560"/>
    </row>
    <row r="84" spans="1:10" x14ac:dyDescent="0.2">
      <c r="A84" s="811"/>
      <c r="B84" s="807"/>
      <c r="C84" s="37">
        <v>913</v>
      </c>
      <c r="D84" s="161" t="s">
        <v>30</v>
      </c>
      <c r="E84" s="165">
        <v>173268</v>
      </c>
      <c r="F84" s="323">
        <v>206570</v>
      </c>
      <c r="G84" s="38">
        <v>215865.65</v>
      </c>
      <c r="H84" s="38">
        <v>225579.60424999997</v>
      </c>
      <c r="I84" s="396">
        <v>235730.68644124997</v>
      </c>
    </row>
    <row r="85" spans="1:10" x14ac:dyDescent="0.2">
      <c r="A85" s="811"/>
      <c r="B85" s="807"/>
      <c r="C85" s="39">
        <v>914</v>
      </c>
      <c r="D85" s="162" t="s">
        <v>19</v>
      </c>
      <c r="E85" s="165">
        <v>6977.15</v>
      </c>
      <c r="F85" s="323">
        <v>6197.15</v>
      </c>
      <c r="G85" s="38">
        <v>6197.15</v>
      </c>
      <c r="H85" s="38">
        <v>3546.08</v>
      </c>
      <c r="I85" s="396">
        <v>3018.52</v>
      </c>
    </row>
    <row r="86" spans="1:10" x14ac:dyDescent="0.2">
      <c r="A86" s="811"/>
      <c r="B86" s="807"/>
      <c r="C86" s="39">
        <v>917</v>
      </c>
      <c r="D86" s="162" t="s">
        <v>148</v>
      </c>
      <c r="E86" s="165">
        <v>40700</v>
      </c>
      <c r="F86" s="323">
        <v>39600</v>
      </c>
      <c r="G86" s="38">
        <v>39600</v>
      </c>
      <c r="H86" s="38">
        <v>39600</v>
      </c>
      <c r="I86" s="396">
        <v>40556.6</v>
      </c>
    </row>
    <row r="87" spans="1:10" x14ac:dyDescent="0.2">
      <c r="A87" s="811"/>
      <c r="B87" s="807"/>
      <c r="C87" s="39">
        <v>920</v>
      </c>
      <c r="D87" s="162" t="s">
        <v>20</v>
      </c>
      <c r="E87" s="165">
        <v>82777.78</v>
      </c>
      <c r="F87" s="323">
        <v>89777.78</v>
      </c>
      <c r="G87" s="38">
        <v>82777.78</v>
      </c>
      <c r="H87" s="38">
        <v>82777.78</v>
      </c>
      <c r="I87" s="396">
        <v>52777.78</v>
      </c>
    </row>
    <row r="88" spans="1:10" x14ac:dyDescent="0.2">
      <c r="A88" s="811"/>
      <c r="B88" s="807"/>
      <c r="C88" s="39">
        <v>923</v>
      </c>
      <c r="D88" s="162" t="s">
        <v>241</v>
      </c>
      <c r="E88" s="165">
        <v>1500</v>
      </c>
      <c r="F88" s="323">
        <v>0</v>
      </c>
      <c r="G88" s="387" t="s">
        <v>16</v>
      </c>
      <c r="H88" s="387" t="s">
        <v>16</v>
      </c>
      <c r="I88" s="397" t="s">
        <v>16</v>
      </c>
    </row>
    <row r="89" spans="1:10" x14ac:dyDescent="0.2">
      <c r="A89" s="398"/>
      <c r="B89" s="808"/>
      <c r="C89" s="39">
        <v>926</v>
      </c>
      <c r="D89" s="162" t="s">
        <v>152</v>
      </c>
      <c r="E89" s="165">
        <v>2100</v>
      </c>
      <c r="F89" s="323">
        <v>2100</v>
      </c>
      <c r="G89" s="38">
        <v>2100</v>
      </c>
      <c r="H89" s="38">
        <v>2100</v>
      </c>
      <c r="I89" s="396">
        <v>2100</v>
      </c>
    </row>
    <row r="90" spans="1:10" s="32" customFormat="1" x14ac:dyDescent="0.2">
      <c r="A90" s="810" t="s">
        <v>47</v>
      </c>
      <c r="B90" s="35" t="s">
        <v>48</v>
      </c>
      <c r="C90" s="36" t="s">
        <v>16</v>
      </c>
      <c r="D90" s="160" t="s">
        <v>16</v>
      </c>
      <c r="E90" s="166">
        <v>4000</v>
      </c>
      <c r="F90" s="164">
        <v>4750</v>
      </c>
      <c r="G90" s="40">
        <v>4750</v>
      </c>
      <c r="H90" s="40">
        <v>4750</v>
      </c>
      <c r="I90" s="399">
        <v>4750</v>
      </c>
      <c r="J90" s="558"/>
    </row>
    <row r="91" spans="1:10" x14ac:dyDescent="0.2">
      <c r="A91" s="812"/>
      <c r="B91" s="808" t="s">
        <v>49</v>
      </c>
      <c r="C91" s="39">
        <v>914</v>
      </c>
      <c r="D91" s="162" t="s">
        <v>19</v>
      </c>
      <c r="E91" s="165">
        <v>4000</v>
      </c>
      <c r="F91" s="323">
        <v>4750</v>
      </c>
      <c r="G91" s="38">
        <v>4750</v>
      </c>
      <c r="H91" s="38">
        <v>4750</v>
      </c>
      <c r="I91" s="396">
        <v>4750</v>
      </c>
    </row>
    <row r="92" spans="1:10" s="32" customFormat="1" x14ac:dyDescent="0.2">
      <c r="A92" s="810" t="s">
        <v>50</v>
      </c>
      <c r="B92" s="35" t="s">
        <v>51</v>
      </c>
      <c r="C92" s="36" t="s">
        <v>16</v>
      </c>
      <c r="D92" s="160" t="s">
        <v>16</v>
      </c>
      <c r="E92" s="166">
        <v>1533</v>
      </c>
      <c r="F92" s="164">
        <v>1365</v>
      </c>
      <c r="G92" s="40">
        <v>900</v>
      </c>
      <c r="H92" s="40">
        <v>900</v>
      </c>
      <c r="I92" s="399">
        <v>900</v>
      </c>
      <c r="J92" s="558"/>
    </row>
    <row r="93" spans="1:10" x14ac:dyDescent="0.2">
      <c r="A93" s="811"/>
      <c r="B93" s="806" t="s">
        <v>52</v>
      </c>
      <c r="C93" s="39">
        <v>914</v>
      </c>
      <c r="D93" s="162" t="s">
        <v>19</v>
      </c>
      <c r="E93" s="165">
        <v>383</v>
      </c>
      <c r="F93" s="323">
        <v>415</v>
      </c>
      <c r="G93" s="38">
        <v>400</v>
      </c>
      <c r="H93" s="38">
        <v>400</v>
      </c>
      <c r="I93" s="396">
        <v>400</v>
      </c>
    </row>
    <row r="94" spans="1:10" x14ac:dyDescent="0.2">
      <c r="A94" s="811"/>
      <c r="B94" s="807"/>
      <c r="C94" s="39">
        <v>920</v>
      </c>
      <c r="D94" s="162" t="s">
        <v>20</v>
      </c>
      <c r="E94" s="165">
        <v>1150</v>
      </c>
      <c r="F94" s="323">
        <v>950</v>
      </c>
      <c r="G94" s="38">
        <v>500</v>
      </c>
      <c r="H94" s="38">
        <v>500</v>
      </c>
      <c r="I94" s="396">
        <v>500</v>
      </c>
    </row>
    <row r="95" spans="1:10" s="32" customFormat="1" x14ac:dyDescent="0.2">
      <c r="A95" s="810" t="s">
        <v>53</v>
      </c>
      <c r="B95" s="35" t="s">
        <v>54</v>
      </c>
      <c r="C95" s="36" t="s">
        <v>16</v>
      </c>
      <c r="D95" s="160" t="s">
        <v>16</v>
      </c>
      <c r="E95" s="166">
        <v>40067.300000000003</v>
      </c>
      <c r="F95" s="164">
        <v>46251.519999999997</v>
      </c>
      <c r="G95" s="40">
        <v>53283.69945</v>
      </c>
      <c r="H95" s="40">
        <v>30421.739449999997</v>
      </c>
      <c r="I95" s="399">
        <v>27421.739449999997</v>
      </c>
      <c r="J95" s="558"/>
    </row>
    <row r="96" spans="1:10" x14ac:dyDescent="0.2">
      <c r="A96" s="811"/>
      <c r="B96" s="806" t="s">
        <v>55</v>
      </c>
      <c r="C96" s="39">
        <v>914</v>
      </c>
      <c r="D96" s="162" t="s">
        <v>19</v>
      </c>
      <c r="E96" s="165">
        <v>37617.300000000003</v>
      </c>
      <c r="F96" s="323">
        <v>37633.699999999997</v>
      </c>
      <c r="G96" s="38">
        <v>38233.69945</v>
      </c>
      <c r="H96" s="38">
        <v>27371.739449999997</v>
      </c>
      <c r="I96" s="396">
        <v>27371.739449999997</v>
      </c>
    </row>
    <row r="97" spans="1:10" x14ac:dyDescent="0.2">
      <c r="A97" s="811"/>
      <c r="B97" s="807"/>
      <c r="C97" s="39">
        <v>917</v>
      </c>
      <c r="D97" s="162" t="s">
        <v>148</v>
      </c>
      <c r="E97" s="165">
        <v>50</v>
      </c>
      <c r="F97" s="323">
        <v>50</v>
      </c>
      <c r="G97" s="38">
        <v>50</v>
      </c>
      <c r="H97" s="38">
        <v>50</v>
      </c>
      <c r="I97" s="396">
        <v>50</v>
      </c>
    </row>
    <row r="98" spans="1:10" x14ac:dyDescent="0.2">
      <c r="A98" s="811"/>
      <c r="B98" s="807"/>
      <c r="C98" s="39">
        <v>920</v>
      </c>
      <c r="D98" s="162" t="s">
        <v>20</v>
      </c>
      <c r="E98" s="165">
        <v>2400</v>
      </c>
      <c r="F98" s="323">
        <v>8567.82</v>
      </c>
      <c r="G98" s="38">
        <v>15000</v>
      </c>
      <c r="H98" s="38">
        <v>3000</v>
      </c>
      <c r="I98" s="396">
        <v>0</v>
      </c>
    </row>
    <row r="99" spans="1:10" x14ac:dyDescent="0.2">
      <c r="A99" s="812"/>
      <c r="B99" s="808"/>
      <c r="C99" s="39">
        <v>923</v>
      </c>
      <c r="D99" s="162" t="s">
        <v>241</v>
      </c>
      <c r="E99" s="165">
        <v>0</v>
      </c>
      <c r="F99" s="323">
        <v>0</v>
      </c>
      <c r="G99" s="387" t="s">
        <v>16</v>
      </c>
      <c r="H99" s="387" t="s">
        <v>16</v>
      </c>
      <c r="I99" s="397" t="s">
        <v>16</v>
      </c>
    </row>
    <row r="100" spans="1:10" s="32" customFormat="1" x14ac:dyDescent="0.2">
      <c r="A100" s="810" t="s">
        <v>56</v>
      </c>
      <c r="B100" s="35" t="s">
        <v>57</v>
      </c>
      <c r="C100" s="36" t="s">
        <v>16</v>
      </c>
      <c r="D100" s="160" t="s">
        <v>16</v>
      </c>
      <c r="E100" s="166">
        <v>0</v>
      </c>
      <c r="F100" s="164">
        <v>0</v>
      </c>
      <c r="G100" s="40">
        <v>0</v>
      </c>
      <c r="H100" s="40">
        <v>0</v>
      </c>
      <c r="I100" s="399">
        <v>0</v>
      </c>
      <c r="J100" s="558"/>
    </row>
    <row r="101" spans="1:10" x14ac:dyDescent="0.2">
      <c r="A101" s="812"/>
      <c r="B101" s="808" t="s">
        <v>58</v>
      </c>
      <c r="C101" s="39">
        <v>914</v>
      </c>
      <c r="D101" s="162" t="s">
        <v>19</v>
      </c>
      <c r="E101" s="165">
        <v>0</v>
      </c>
      <c r="F101" s="323">
        <v>0</v>
      </c>
      <c r="G101" s="38">
        <v>0</v>
      </c>
      <c r="H101" s="38">
        <v>0</v>
      </c>
      <c r="I101" s="396">
        <v>0</v>
      </c>
    </row>
    <row r="102" spans="1:10" s="32" customFormat="1" x14ac:dyDescent="0.2">
      <c r="A102" s="810" t="s">
        <v>59</v>
      </c>
      <c r="B102" s="35" t="s">
        <v>60</v>
      </c>
      <c r="C102" s="36" t="s">
        <v>16</v>
      </c>
      <c r="D102" s="160" t="s">
        <v>16</v>
      </c>
      <c r="E102" s="166">
        <v>198636.3</v>
      </c>
      <c r="F102" s="164">
        <v>235266</v>
      </c>
      <c r="G102" s="40">
        <v>39800</v>
      </c>
      <c r="H102" s="40">
        <v>35800</v>
      </c>
      <c r="I102" s="399">
        <v>5800</v>
      </c>
      <c r="J102" s="558"/>
    </row>
    <row r="103" spans="1:10" x14ac:dyDescent="0.2">
      <c r="A103" s="811"/>
      <c r="B103" s="806" t="s">
        <v>61</v>
      </c>
      <c r="C103" s="39">
        <v>914</v>
      </c>
      <c r="D103" s="162" t="s">
        <v>19</v>
      </c>
      <c r="E103" s="165">
        <v>5800</v>
      </c>
      <c r="F103" s="323">
        <v>5800</v>
      </c>
      <c r="G103" s="38">
        <v>5800</v>
      </c>
      <c r="H103" s="38">
        <v>5800</v>
      </c>
      <c r="I103" s="396">
        <v>5800</v>
      </c>
    </row>
    <row r="104" spans="1:10" x14ac:dyDescent="0.2">
      <c r="A104" s="811"/>
      <c r="B104" s="807"/>
      <c r="C104" s="39">
        <v>920</v>
      </c>
      <c r="D104" s="162" t="s">
        <v>20</v>
      </c>
      <c r="E104" s="165">
        <v>0</v>
      </c>
      <c r="F104" s="323">
        <v>11000</v>
      </c>
      <c r="G104" s="38">
        <v>34000</v>
      </c>
      <c r="H104" s="38">
        <v>30000</v>
      </c>
      <c r="I104" s="396">
        <v>0</v>
      </c>
    </row>
    <row r="105" spans="1:10" x14ac:dyDescent="0.2">
      <c r="A105" s="812"/>
      <c r="B105" s="808"/>
      <c r="C105" s="39">
        <v>923</v>
      </c>
      <c r="D105" s="162" t="s">
        <v>241</v>
      </c>
      <c r="E105" s="165">
        <v>192836.3</v>
      </c>
      <c r="F105" s="323">
        <v>218466</v>
      </c>
      <c r="G105" s="387" t="s">
        <v>16</v>
      </c>
      <c r="H105" s="387" t="s">
        <v>16</v>
      </c>
      <c r="I105" s="397" t="s">
        <v>16</v>
      </c>
    </row>
    <row r="106" spans="1:10" s="32" customFormat="1" x14ac:dyDescent="0.2">
      <c r="A106" s="810" t="s">
        <v>62</v>
      </c>
      <c r="B106" s="35" t="s">
        <v>63</v>
      </c>
      <c r="C106" s="36" t="s">
        <v>16</v>
      </c>
      <c r="D106" s="160" t="s">
        <v>16</v>
      </c>
      <c r="E106" s="166">
        <v>350223.32</v>
      </c>
      <c r="F106" s="164">
        <v>378137.54000000004</v>
      </c>
      <c r="G106" s="40">
        <v>395502.81200000003</v>
      </c>
      <c r="H106" s="40">
        <v>414215.70650000009</v>
      </c>
      <c r="I106" s="399">
        <v>431224.80180299998</v>
      </c>
      <c r="J106" s="558"/>
    </row>
    <row r="107" spans="1:10" x14ac:dyDescent="0.2">
      <c r="A107" s="811"/>
      <c r="B107" s="806" t="s">
        <v>64</v>
      </c>
      <c r="C107" s="37">
        <v>910</v>
      </c>
      <c r="D107" s="161" t="s">
        <v>18</v>
      </c>
      <c r="E107" s="165">
        <v>26388.7</v>
      </c>
      <c r="F107" s="323">
        <v>28223.7</v>
      </c>
      <c r="G107" s="38">
        <v>29511.335000000003</v>
      </c>
      <c r="H107" s="38">
        <v>30863.351750000005</v>
      </c>
      <c r="I107" s="396">
        <v>32282.969337500006</v>
      </c>
    </row>
    <row r="108" spans="1:10" x14ac:dyDescent="0.2">
      <c r="A108" s="811"/>
      <c r="B108" s="807"/>
      <c r="C108" s="37">
        <v>911</v>
      </c>
      <c r="D108" s="161" t="s">
        <v>249</v>
      </c>
      <c r="E108" s="165">
        <v>293544.42</v>
      </c>
      <c r="F108" s="323">
        <v>317568.5</v>
      </c>
      <c r="G108" s="38">
        <v>332064.87</v>
      </c>
      <c r="H108" s="38">
        <v>347258.41740000003</v>
      </c>
      <c r="I108" s="396">
        <v>363183.448248</v>
      </c>
    </row>
    <row r="109" spans="1:10" x14ac:dyDescent="0.2">
      <c r="A109" s="811"/>
      <c r="B109" s="807"/>
      <c r="C109" s="39">
        <v>914</v>
      </c>
      <c r="D109" s="162" t="s">
        <v>19</v>
      </c>
      <c r="E109" s="165">
        <v>13400</v>
      </c>
      <c r="F109" s="323">
        <v>11920</v>
      </c>
      <c r="G109" s="38">
        <v>13080</v>
      </c>
      <c r="H109" s="38">
        <v>14805</v>
      </c>
      <c r="I109" s="396">
        <v>14305</v>
      </c>
    </row>
    <row r="110" spans="1:10" x14ac:dyDescent="0.2">
      <c r="A110" s="811"/>
      <c r="B110" s="807"/>
      <c r="C110" s="39">
        <v>920</v>
      </c>
      <c r="D110" s="162" t="s">
        <v>20</v>
      </c>
      <c r="E110" s="165">
        <v>9500</v>
      </c>
      <c r="F110" s="323">
        <v>12000</v>
      </c>
      <c r="G110" s="38">
        <v>12000</v>
      </c>
      <c r="H110" s="38">
        <v>12000</v>
      </c>
      <c r="I110" s="396">
        <v>11700</v>
      </c>
    </row>
    <row r="111" spans="1:10" x14ac:dyDescent="0.2">
      <c r="A111" s="811"/>
      <c r="B111" s="807"/>
      <c r="C111" s="39">
        <v>923</v>
      </c>
      <c r="D111" s="162" t="s">
        <v>241</v>
      </c>
      <c r="E111" s="165"/>
      <c r="F111" s="323"/>
      <c r="G111" s="38"/>
      <c r="H111" s="38"/>
      <c r="I111" s="396"/>
    </row>
    <row r="112" spans="1:10" x14ac:dyDescent="0.2">
      <c r="A112" s="812"/>
      <c r="B112" s="808"/>
      <c r="C112" s="39">
        <v>925</v>
      </c>
      <c r="D112" s="162" t="s">
        <v>65</v>
      </c>
      <c r="E112" s="165">
        <v>7390.2</v>
      </c>
      <c r="F112" s="323">
        <v>8425.34</v>
      </c>
      <c r="G112" s="38">
        <v>8846.607</v>
      </c>
      <c r="H112" s="38">
        <v>9288.9373500000002</v>
      </c>
      <c r="I112" s="396">
        <v>9753.3842175000009</v>
      </c>
    </row>
    <row r="113" spans="1:10" s="32" customFormat="1" x14ac:dyDescent="0.2">
      <c r="A113" s="810" t="s">
        <v>212</v>
      </c>
      <c r="B113" s="35" t="s">
        <v>239</v>
      </c>
      <c r="C113" s="36" t="s">
        <v>16</v>
      </c>
      <c r="D113" s="160" t="s">
        <v>16</v>
      </c>
      <c r="E113" s="166">
        <v>12900</v>
      </c>
      <c r="F113" s="553">
        <v>12900</v>
      </c>
      <c r="G113" s="554">
        <v>12900</v>
      </c>
      <c r="H113" s="554">
        <v>12900</v>
      </c>
      <c r="I113" s="390">
        <v>12900</v>
      </c>
      <c r="J113" s="558"/>
    </row>
    <row r="114" spans="1:10" x14ac:dyDescent="0.2">
      <c r="A114" s="811"/>
      <c r="B114" s="806" t="s">
        <v>240</v>
      </c>
      <c r="C114" s="39">
        <v>913</v>
      </c>
      <c r="D114" s="162" t="s">
        <v>463</v>
      </c>
      <c r="E114" s="165">
        <v>11500</v>
      </c>
      <c r="F114" s="323">
        <v>11500</v>
      </c>
      <c r="G114" s="38">
        <v>11500</v>
      </c>
      <c r="H114" s="38">
        <v>11500</v>
      </c>
      <c r="I114" s="396">
        <v>11500</v>
      </c>
    </row>
    <row r="115" spans="1:10" x14ac:dyDescent="0.2">
      <c r="A115" s="812"/>
      <c r="B115" s="807"/>
      <c r="C115" s="39">
        <v>914</v>
      </c>
      <c r="D115" s="162" t="s">
        <v>19</v>
      </c>
      <c r="E115" s="165">
        <v>1200</v>
      </c>
      <c r="F115" s="323">
        <v>1200</v>
      </c>
      <c r="G115" s="38">
        <v>1200</v>
      </c>
      <c r="H115" s="38">
        <v>1200</v>
      </c>
      <c r="I115" s="396">
        <v>1200</v>
      </c>
    </row>
    <row r="116" spans="1:10" x14ac:dyDescent="0.2">
      <c r="A116" s="811"/>
      <c r="B116" s="808"/>
      <c r="C116" s="39">
        <v>920</v>
      </c>
      <c r="D116" s="162" t="s">
        <v>20</v>
      </c>
      <c r="E116" s="165">
        <v>200</v>
      </c>
      <c r="F116" s="323">
        <v>200</v>
      </c>
      <c r="G116" s="38">
        <v>200</v>
      </c>
      <c r="H116" s="38">
        <v>200</v>
      </c>
      <c r="I116" s="396">
        <v>200</v>
      </c>
    </row>
    <row r="117" spans="1:10" s="32" customFormat="1" x14ac:dyDescent="0.2">
      <c r="A117" s="810" t="s">
        <v>16</v>
      </c>
      <c r="B117" s="35" t="s">
        <v>66</v>
      </c>
      <c r="C117" s="36" t="s">
        <v>16</v>
      </c>
      <c r="D117" s="160" t="s">
        <v>16</v>
      </c>
      <c r="E117" s="166">
        <v>0</v>
      </c>
      <c r="F117" s="553">
        <v>0</v>
      </c>
      <c r="G117" s="554">
        <v>300000</v>
      </c>
      <c r="H117" s="554">
        <v>120000</v>
      </c>
      <c r="I117" s="390">
        <v>100000</v>
      </c>
      <c r="J117" s="558"/>
    </row>
    <row r="118" spans="1:10" s="32" customFormat="1" ht="22.5" x14ac:dyDescent="0.2">
      <c r="A118" s="811"/>
      <c r="B118" s="818"/>
      <c r="C118" s="39">
        <v>923</v>
      </c>
      <c r="D118" s="163" t="s">
        <v>481</v>
      </c>
      <c r="E118" s="394" t="s">
        <v>16</v>
      </c>
      <c r="F118" s="395" t="s">
        <v>16</v>
      </c>
      <c r="G118" s="38">
        <v>300000</v>
      </c>
      <c r="H118" s="38">
        <v>120000</v>
      </c>
      <c r="I118" s="396">
        <v>100000</v>
      </c>
      <c r="J118" s="558"/>
    </row>
    <row r="119" spans="1:10" ht="34.5" thickBot="1" x14ac:dyDescent="0.25">
      <c r="A119" s="811"/>
      <c r="B119" s="819"/>
      <c r="C119" s="405">
        <v>926</v>
      </c>
      <c r="D119" s="163" t="s">
        <v>251</v>
      </c>
      <c r="E119" s="406">
        <v>0</v>
      </c>
      <c r="F119" s="407">
        <v>0</v>
      </c>
      <c r="G119" s="408">
        <v>0</v>
      </c>
      <c r="H119" s="408">
        <v>0</v>
      </c>
      <c r="I119" s="557">
        <v>0</v>
      </c>
    </row>
    <row r="120" spans="1:10" ht="13.5" thickBot="1" x14ac:dyDescent="0.25">
      <c r="A120" s="400" t="s">
        <v>67</v>
      </c>
      <c r="B120" s="401"/>
      <c r="C120" s="402"/>
      <c r="D120" s="401"/>
      <c r="E120" s="167">
        <v>3132690.5</v>
      </c>
      <c r="F120" s="391">
        <v>3384321.66</v>
      </c>
      <c r="G120" s="392">
        <v>3462886.6163000003</v>
      </c>
      <c r="H120" s="392">
        <v>3275645.0723182503</v>
      </c>
      <c r="I120" s="393">
        <v>3229254.0422578212</v>
      </c>
    </row>
    <row r="121" spans="1:10" x14ac:dyDescent="0.2">
      <c r="B121" s="41"/>
      <c r="E121" s="41"/>
      <c r="F121" s="462"/>
      <c r="G121" s="41"/>
      <c r="H121" s="41"/>
      <c r="I121" s="41"/>
    </row>
    <row r="122" spans="1:10" ht="15" customHeight="1" x14ac:dyDescent="0.25">
      <c r="E122" s="3"/>
      <c r="G122" s="3"/>
      <c r="H122" s="3"/>
      <c r="I122" s="3"/>
    </row>
    <row r="123" spans="1:10" ht="15" customHeight="1" x14ac:dyDescent="0.25">
      <c r="A123" s="833" t="s">
        <v>68</v>
      </c>
      <c r="B123" s="833"/>
      <c r="C123" s="833"/>
      <c r="D123" s="833"/>
      <c r="E123" s="833"/>
      <c r="F123" s="833"/>
      <c r="G123" s="833"/>
      <c r="H123" s="833"/>
      <c r="I123" s="833"/>
    </row>
    <row r="124" spans="1:10" x14ac:dyDescent="0.2">
      <c r="B124" s="41"/>
      <c r="E124" s="41"/>
      <c r="F124" s="462"/>
      <c r="G124" s="41"/>
      <c r="H124" s="41"/>
      <c r="I124" s="41"/>
    </row>
    <row r="125" spans="1:10" ht="13.5" thickBot="1" x14ac:dyDescent="0.25">
      <c r="B125" s="41"/>
      <c r="E125" s="41"/>
      <c r="F125" s="462"/>
      <c r="G125" s="41"/>
      <c r="H125" s="41"/>
      <c r="I125" s="8" t="s">
        <v>2</v>
      </c>
    </row>
    <row r="126" spans="1:10" ht="13.5" thickBot="1" x14ac:dyDescent="0.25">
      <c r="A126" s="828" t="s">
        <v>69</v>
      </c>
      <c r="B126" s="829"/>
      <c r="C126" s="829"/>
      <c r="D126" s="830"/>
      <c r="E126" s="533" t="s">
        <v>475</v>
      </c>
      <c r="F126" s="616" t="s">
        <v>369</v>
      </c>
      <c r="G126" s="497" t="s">
        <v>370</v>
      </c>
      <c r="H126" s="497" t="s">
        <v>371</v>
      </c>
      <c r="I126" s="498" t="s">
        <v>476</v>
      </c>
    </row>
    <row r="127" spans="1:10" ht="13.5" thickBot="1" x14ac:dyDescent="0.25">
      <c r="A127" s="815"/>
      <c r="B127" s="816"/>
      <c r="C127" s="816"/>
      <c r="D127" s="817"/>
      <c r="E127" s="700">
        <v>0</v>
      </c>
      <c r="F127" s="699">
        <v>0</v>
      </c>
      <c r="G127" s="42">
        <v>67338.383699999657</v>
      </c>
      <c r="H127" s="42">
        <v>450156.45568174962</v>
      </c>
      <c r="I127" s="43">
        <v>677250.94014217891</v>
      </c>
    </row>
    <row r="148" spans="2:7" x14ac:dyDescent="0.2">
      <c r="B148" s="44"/>
    </row>
    <row r="149" spans="2:7" x14ac:dyDescent="0.2">
      <c r="B149" s="44"/>
      <c r="E149" s="44"/>
      <c r="F149" s="463"/>
      <c r="G149" s="45"/>
    </row>
  </sheetData>
  <sheetProtection selectLockedCells="1" selectUnlockedCells="1"/>
  <mergeCells count="7">
    <mergeCell ref="A4:I5"/>
    <mergeCell ref="A7:I7"/>
    <mergeCell ref="A126:D126"/>
    <mergeCell ref="A17:I17"/>
    <mergeCell ref="A1:I1"/>
    <mergeCell ref="A3:I3"/>
    <mergeCell ref="A123:I123"/>
  </mergeCells>
  <phoneticPr fontId="24" type="noConversion"/>
  <printOptions horizontalCentered="1"/>
  <pageMargins left="7.874015748031496E-2" right="7.874015748031496E-2" top="0.39370078740157483" bottom="0.39370078740157483" header="0.51181102362204722" footer="0.51181102362204722"/>
  <pageSetup paperSize="9" scale="88" firstPageNumber="0" orientation="portrait" r:id="rId1"/>
  <headerFooter alignWithMargins="0"/>
  <rowBreaks count="1" manualBreakCount="1">
    <brk id="6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H62"/>
  <sheetViews>
    <sheetView zoomScaleNormal="100" zoomScaleSheetLayoutView="100" workbookViewId="0">
      <selection activeCell="A2" sqref="A2"/>
    </sheetView>
  </sheetViews>
  <sheetFormatPr defaultColWidth="22.5703125" defaultRowHeight="12.75" x14ac:dyDescent="0.2"/>
  <cols>
    <col min="1" max="1" width="60.140625" style="46" customWidth="1"/>
    <col min="2" max="6" width="10" style="47" customWidth="1"/>
    <col min="7" max="7" width="10.140625" style="47" customWidth="1"/>
    <col min="8" max="16384" width="22.5703125" style="47"/>
  </cols>
  <sheetData>
    <row r="1" spans="1:8" ht="18" x14ac:dyDescent="0.25">
      <c r="A1" s="832" t="s">
        <v>473</v>
      </c>
      <c r="B1" s="832"/>
      <c r="C1" s="832"/>
      <c r="D1" s="832"/>
      <c r="E1" s="832"/>
      <c r="F1" s="832"/>
    </row>
    <row r="3" spans="1:8" ht="15.75" x14ac:dyDescent="0.25">
      <c r="A3" s="827" t="s">
        <v>474</v>
      </c>
      <c r="B3" s="827"/>
      <c r="C3" s="827"/>
      <c r="D3" s="827"/>
      <c r="E3" s="827"/>
      <c r="F3" s="827"/>
    </row>
    <row r="4" spans="1:8" s="49" customFormat="1" ht="15.75" x14ac:dyDescent="0.25">
      <c r="A4" s="48"/>
    </row>
    <row r="5" spans="1:8" s="49" customFormat="1" ht="15.75" x14ac:dyDescent="0.25">
      <c r="A5" s="835" t="s">
        <v>70</v>
      </c>
      <c r="B5" s="835"/>
      <c r="C5" s="835"/>
      <c r="D5" s="835"/>
      <c r="E5" s="835"/>
      <c r="F5" s="835"/>
    </row>
    <row r="6" spans="1:8" s="49" customFormat="1" ht="15.75" x14ac:dyDescent="0.25">
      <c r="A6" s="48"/>
    </row>
    <row r="7" spans="1:8" ht="16.5" thickBot="1" x14ac:dyDescent="0.3">
      <c r="A7" s="50"/>
      <c r="B7" s="51"/>
      <c r="C7" s="52"/>
      <c r="D7" s="53"/>
      <c r="F7" s="53" t="s">
        <v>71</v>
      </c>
    </row>
    <row r="8" spans="1:8" ht="13.5" thickBot="1" x14ac:dyDescent="0.25">
      <c r="A8" s="291" t="s">
        <v>72</v>
      </c>
      <c r="B8" s="533" t="s">
        <v>475</v>
      </c>
      <c r="C8" s="534" t="s">
        <v>369</v>
      </c>
      <c r="D8" s="535" t="s">
        <v>370</v>
      </c>
      <c r="E8" s="535" t="s">
        <v>371</v>
      </c>
      <c r="F8" s="536" t="s">
        <v>476</v>
      </c>
    </row>
    <row r="9" spans="1:8" s="46" customFormat="1" x14ac:dyDescent="0.2">
      <c r="A9" s="292" t="s">
        <v>73</v>
      </c>
      <c r="B9" s="442">
        <v>2960700</v>
      </c>
      <c r="C9" s="347">
        <v>3200600</v>
      </c>
      <c r="D9" s="54">
        <v>3360600</v>
      </c>
      <c r="E9" s="54">
        <v>3528600</v>
      </c>
      <c r="F9" s="293">
        <v>3705000</v>
      </c>
    </row>
    <row r="10" spans="1:8" s="46" customFormat="1" x14ac:dyDescent="0.2">
      <c r="A10" s="294" t="s">
        <v>74</v>
      </c>
      <c r="B10" s="439"/>
      <c r="C10" s="55"/>
      <c r="D10" s="55"/>
      <c r="E10" s="55"/>
      <c r="F10" s="295"/>
      <c r="H10" s="613"/>
    </row>
    <row r="11" spans="1:8" s="46" customFormat="1" x14ac:dyDescent="0.2">
      <c r="A11" s="523" t="s">
        <v>219</v>
      </c>
      <c r="B11" s="440">
        <v>2960000</v>
      </c>
      <c r="C11" s="349">
        <v>3200000</v>
      </c>
      <c r="D11" s="56">
        <v>3360000</v>
      </c>
      <c r="E11" s="56">
        <v>3528000</v>
      </c>
      <c r="F11" s="296">
        <v>3704400</v>
      </c>
    </row>
    <row r="12" spans="1:8" s="46" customFormat="1" ht="13.5" thickBot="1" x14ac:dyDescent="0.25">
      <c r="A12" s="524" t="s">
        <v>75</v>
      </c>
      <c r="B12" s="441">
        <v>700</v>
      </c>
      <c r="C12" s="537">
        <v>600</v>
      </c>
      <c r="D12" s="538">
        <v>600</v>
      </c>
      <c r="E12" s="538">
        <v>600</v>
      </c>
      <c r="F12" s="539">
        <v>600</v>
      </c>
    </row>
    <row r="13" spans="1:8" s="46" customFormat="1" x14ac:dyDescent="0.2">
      <c r="A13" s="525" t="s">
        <v>76</v>
      </c>
      <c r="B13" s="442">
        <v>74887.23000000001</v>
      </c>
      <c r="C13" s="348">
        <v>79654.460000000006</v>
      </c>
      <c r="D13" s="290">
        <v>61654.44</v>
      </c>
      <c r="E13" s="290">
        <v>85132.44</v>
      </c>
      <c r="F13" s="443">
        <v>85132.44</v>
      </c>
    </row>
    <row r="14" spans="1:8" s="46" customFormat="1" x14ac:dyDescent="0.2">
      <c r="A14" s="526" t="s">
        <v>77</v>
      </c>
      <c r="B14" s="439"/>
      <c r="C14" s="55"/>
      <c r="D14" s="55"/>
      <c r="E14" s="55"/>
      <c r="F14" s="295"/>
    </row>
    <row r="15" spans="1:8" s="46" customFormat="1" x14ac:dyDescent="0.2">
      <c r="A15" s="523" t="s">
        <v>697</v>
      </c>
      <c r="B15" s="440">
        <v>0</v>
      </c>
      <c r="C15" s="349">
        <v>1000</v>
      </c>
      <c r="D15" s="56">
        <v>1000</v>
      </c>
      <c r="E15" s="56">
        <v>1000</v>
      </c>
      <c r="F15" s="296">
        <v>1000</v>
      </c>
    </row>
    <row r="16" spans="1:8" s="46" customFormat="1" x14ac:dyDescent="0.2">
      <c r="A16" s="523" t="s">
        <v>696</v>
      </c>
      <c r="B16" s="440">
        <v>15000</v>
      </c>
      <c r="C16" s="349">
        <v>18000</v>
      </c>
      <c r="D16" s="56">
        <v>0</v>
      </c>
      <c r="E16" s="56">
        <v>18000</v>
      </c>
      <c r="F16" s="296">
        <v>18000</v>
      </c>
      <c r="G16" s="67"/>
    </row>
    <row r="17" spans="1:7" s="46" customFormat="1" x14ac:dyDescent="0.2">
      <c r="A17" s="523" t="s">
        <v>375</v>
      </c>
      <c r="B17" s="440">
        <v>0</v>
      </c>
      <c r="C17" s="349">
        <v>0</v>
      </c>
      <c r="D17" s="56">
        <v>0</v>
      </c>
      <c r="E17" s="56">
        <v>0</v>
      </c>
      <c r="F17" s="296">
        <v>0</v>
      </c>
    </row>
    <row r="18" spans="1:7" s="46" customFormat="1" x14ac:dyDescent="0.2">
      <c r="A18" s="523" t="s">
        <v>374</v>
      </c>
      <c r="B18" s="440">
        <v>33250.300000000003</v>
      </c>
      <c r="C18" s="349">
        <v>34156.44</v>
      </c>
      <c r="D18" s="56">
        <v>34156.44</v>
      </c>
      <c r="E18" s="56">
        <v>34156.44</v>
      </c>
      <c r="F18" s="296">
        <v>34156.44</v>
      </c>
      <c r="G18" s="626"/>
    </row>
    <row r="19" spans="1:7" s="46" customFormat="1" ht="13.5" customHeight="1" x14ac:dyDescent="0.2">
      <c r="A19" s="527" t="s">
        <v>254</v>
      </c>
      <c r="B19" s="444">
        <v>9600</v>
      </c>
      <c r="C19" s="420">
        <v>8000</v>
      </c>
      <c r="D19" s="421">
        <v>8000</v>
      </c>
      <c r="E19" s="421">
        <v>8000</v>
      </c>
      <c r="F19" s="445">
        <v>8000</v>
      </c>
      <c r="G19" s="627"/>
    </row>
    <row r="20" spans="1:7" s="46" customFormat="1" x14ac:dyDescent="0.2">
      <c r="A20" s="528" t="s">
        <v>617</v>
      </c>
      <c r="B20" s="464">
        <v>11800</v>
      </c>
      <c r="C20" s="465">
        <v>11400.02</v>
      </c>
      <c r="D20" s="466">
        <v>11400</v>
      </c>
      <c r="E20" s="466">
        <v>11400</v>
      </c>
      <c r="F20" s="467">
        <v>11400</v>
      </c>
      <c r="G20" s="628"/>
    </row>
    <row r="21" spans="1:7" s="46" customFormat="1" x14ac:dyDescent="0.2">
      <c r="A21" s="528" t="s">
        <v>494</v>
      </c>
      <c r="B21" s="464">
        <v>0</v>
      </c>
      <c r="C21" s="465">
        <v>438</v>
      </c>
      <c r="D21" s="466">
        <v>438</v>
      </c>
      <c r="E21" s="466">
        <v>5916</v>
      </c>
      <c r="F21" s="467">
        <v>5916</v>
      </c>
      <c r="G21" s="627"/>
    </row>
    <row r="22" spans="1:7" s="46" customFormat="1" x14ac:dyDescent="0.2">
      <c r="A22" s="618" t="s">
        <v>495</v>
      </c>
      <c r="B22" s="619">
        <v>5236.93</v>
      </c>
      <c r="C22" s="620">
        <v>6020</v>
      </c>
      <c r="D22" s="621">
        <v>6020</v>
      </c>
      <c r="E22" s="621">
        <v>6020</v>
      </c>
      <c r="F22" s="622">
        <v>6020</v>
      </c>
      <c r="G22" s="627"/>
    </row>
    <row r="23" spans="1:7" s="46" customFormat="1" ht="13.5" thickBot="1" x14ac:dyDescent="0.25">
      <c r="A23" s="529" t="s">
        <v>682</v>
      </c>
      <c r="B23" s="446"/>
      <c r="C23" s="418">
        <v>640</v>
      </c>
      <c r="D23" s="419">
        <v>640</v>
      </c>
      <c r="E23" s="419">
        <v>640</v>
      </c>
      <c r="F23" s="447">
        <v>640</v>
      </c>
      <c r="G23" s="627"/>
    </row>
    <row r="24" spans="1:7" s="46" customFormat="1" x14ac:dyDescent="0.2">
      <c r="A24" s="530" t="s">
        <v>78</v>
      </c>
      <c r="B24" s="438">
        <v>97103.26999999999</v>
      </c>
      <c r="C24" s="347">
        <v>104067.2</v>
      </c>
      <c r="D24" s="54">
        <v>107970.56</v>
      </c>
      <c r="E24" s="54">
        <v>112069.088</v>
      </c>
      <c r="F24" s="293">
        <v>116372.54240000001</v>
      </c>
    </row>
    <row r="25" spans="1:7" s="46" customFormat="1" x14ac:dyDescent="0.2">
      <c r="A25" s="526" t="s">
        <v>77</v>
      </c>
      <c r="B25" s="439"/>
      <c r="C25" s="55"/>
      <c r="D25" s="55"/>
      <c r="E25" s="55"/>
      <c r="F25" s="295"/>
    </row>
    <row r="26" spans="1:7" s="46" customFormat="1" x14ac:dyDescent="0.2">
      <c r="A26" s="523" t="s">
        <v>79</v>
      </c>
      <c r="B26" s="440">
        <v>70970.2</v>
      </c>
      <c r="C26" s="349">
        <v>78067.199999999997</v>
      </c>
      <c r="D26" s="58">
        <v>81970.559999999998</v>
      </c>
      <c r="E26" s="58">
        <v>86069.088000000003</v>
      </c>
      <c r="F26" s="517">
        <v>90372.542400000006</v>
      </c>
    </row>
    <row r="27" spans="1:7" s="46" customFormat="1" x14ac:dyDescent="0.2">
      <c r="A27" s="526" t="s">
        <v>80</v>
      </c>
      <c r="B27" s="448"/>
      <c r="C27" s="351"/>
      <c r="D27" s="59"/>
      <c r="E27" s="59"/>
      <c r="F27" s="449"/>
    </row>
    <row r="28" spans="1:7" s="46" customFormat="1" x14ac:dyDescent="0.2">
      <c r="A28" s="526" t="s">
        <v>498</v>
      </c>
      <c r="B28" s="450">
        <v>70970.2</v>
      </c>
      <c r="C28" s="540">
        <v>78067.199999999997</v>
      </c>
      <c r="D28" s="541">
        <v>81970.559999999998</v>
      </c>
      <c r="E28" s="541">
        <v>86069.088000000003</v>
      </c>
      <c r="F28" s="542">
        <v>90372.542400000006</v>
      </c>
    </row>
    <row r="29" spans="1:7" s="46" customFormat="1" x14ac:dyDescent="0.2">
      <c r="A29" s="516" t="s">
        <v>499</v>
      </c>
      <c r="B29" s="440">
        <v>26133.07</v>
      </c>
      <c r="C29" s="349">
        <v>26000</v>
      </c>
      <c r="D29" s="56">
        <v>26000</v>
      </c>
      <c r="E29" s="56">
        <v>26000</v>
      </c>
      <c r="F29" s="296">
        <v>26000</v>
      </c>
    </row>
    <row r="30" spans="1:7" s="46" customFormat="1" ht="13.5" thickBot="1" x14ac:dyDescent="0.25">
      <c r="A30" s="518" t="s">
        <v>81</v>
      </c>
      <c r="B30" s="451">
        <v>0</v>
      </c>
      <c r="C30" s="350">
        <v>0</v>
      </c>
      <c r="D30" s="57">
        <v>0</v>
      </c>
      <c r="E30" s="57">
        <v>0</v>
      </c>
      <c r="F30" s="452">
        <v>0</v>
      </c>
      <c r="G30" s="613"/>
    </row>
    <row r="31" spans="1:7" s="46" customFormat="1" ht="13.5" thickBot="1" x14ac:dyDescent="0.25">
      <c r="A31" s="519" t="s">
        <v>82</v>
      </c>
      <c r="B31" s="453">
        <v>0</v>
      </c>
      <c r="C31" s="352">
        <v>0</v>
      </c>
      <c r="D31" s="60">
        <v>0</v>
      </c>
      <c r="E31" s="60">
        <v>0</v>
      </c>
      <c r="F31" s="454">
        <v>0</v>
      </c>
    </row>
    <row r="32" spans="1:7" s="46" customFormat="1" ht="13.5" thickBot="1" x14ac:dyDescent="0.25">
      <c r="A32" s="520" t="s">
        <v>83</v>
      </c>
      <c r="B32" s="455">
        <v>3132690.5</v>
      </c>
      <c r="C32" s="353">
        <v>3384321.66</v>
      </c>
      <c r="D32" s="61">
        <v>3530225</v>
      </c>
      <c r="E32" s="61">
        <v>3725801.5279999999</v>
      </c>
      <c r="F32" s="456">
        <v>3906504.9824000001</v>
      </c>
    </row>
    <row r="33" spans="1:8" s="46" customFormat="1" ht="13.5" thickBot="1" x14ac:dyDescent="0.25">
      <c r="A33" s="521" t="s">
        <v>84</v>
      </c>
      <c r="B33" s="457"/>
      <c r="C33" s="62"/>
      <c r="D33" s="62"/>
      <c r="E33" s="62"/>
      <c r="F33" s="458"/>
    </row>
    <row r="34" spans="1:8" s="46" customFormat="1" x14ac:dyDescent="0.2">
      <c r="A34" s="292" t="s">
        <v>85</v>
      </c>
      <c r="B34" s="438">
        <v>0</v>
      </c>
      <c r="C34" s="347">
        <v>0</v>
      </c>
      <c r="D34" s="54">
        <v>0</v>
      </c>
      <c r="E34" s="54">
        <v>0</v>
      </c>
      <c r="F34" s="293">
        <v>0</v>
      </c>
    </row>
    <row r="35" spans="1:8" s="46" customFormat="1" ht="23.25" thickBot="1" x14ac:dyDescent="0.25">
      <c r="A35" s="522" t="s">
        <v>193</v>
      </c>
      <c r="B35" s="508">
        <v>0</v>
      </c>
      <c r="C35" s="509">
        <v>0</v>
      </c>
      <c r="D35" s="510">
        <v>0</v>
      </c>
      <c r="E35" s="510">
        <v>0</v>
      </c>
      <c r="F35" s="511">
        <v>0</v>
      </c>
    </row>
    <row r="36" spans="1:8" s="46" customFormat="1" ht="13.5" thickBot="1" x14ac:dyDescent="0.25">
      <c r="A36" s="512" t="s">
        <v>86</v>
      </c>
      <c r="B36" s="513">
        <v>3132690.5</v>
      </c>
      <c r="C36" s="514">
        <v>3384321.66</v>
      </c>
      <c r="D36" s="514">
        <v>3530225</v>
      </c>
      <c r="E36" s="514">
        <v>3725801.5279999999</v>
      </c>
      <c r="F36" s="515">
        <v>3906504.9824000001</v>
      </c>
      <c r="H36" s="613"/>
    </row>
    <row r="38" spans="1:8" x14ac:dyDescent="0.2">
      <c r="A38" s="63" t="s">
        <v>144</v>
      </c>
    </row>
    <row r="39" spans="1:8" s="46" customFormat="1" ht="36.75" customHeight="1" x14ac:dyDescent="0.2">
      <c r="A39" s="837" t="s">
        <v>477</v>
      </c>
      <c r="B39" s="837"/>
      <c r="C39" s="837"/>
      <c r="D39" s="837"/>
      <c r="E39" s="837"/>
      <c r="F39" s="720">
        <v>0.05</v>
      </c>
    </row>
    <row r="40" spans="1:8" x14ac:dyDescent="0.2">
      <c r="A40" s="836" t="s">
        <v>699</v>
      </c>
      <c r="B40" s="836"/>
      <c r="C40" s="836"/>
      <c r="D40" s="836"/>
      <c r="E40" s="836"/>
      <c r="F40" s="836"/>
    </row>
    <row r="41" spans="1:8" ht="39.75" customHeight="1" x14ac:dyDescent="0.2">
      <c r="A41" s="836" t="s">
        <v>376</v>
      </c>
      <c r="B41" s="836"/>
      <c r="C41" s="836"/>
      <c r="D41" s="836"/>
      <c r="E41" s="836"/>
      <c r="F41" s="531"/>
    </row>
    <row r="42" spans="1:8" x14ac:dyDescent="0.2">
      <c r="A42" s="617" t="s">
        <v>502</v>
      </c>
      <c r="B42" s="617"/>
      <c r="C42" s="617"/>
      <c r="D42" s="617"/>
      <c r="E42" s="617"/>
      <c r="F42" s="617"/>
    </row>
    <row r="43" spans="1:8" ht="23.25" customHeight="1" x14ac:dyDescent="0.2">
      <c r="A43" s="834" t="s">
        <v>500</v>
      </c>
      <c r="B43" s="834"/>
      <c r="C43" s="834"/>
      <c r="D43" s="834"/>
      <c r="E43" s="834"/>
      <c r="F43" s="720">
        <v>0.05</v>
      </c>
    </row>
    <row r="44" spans="1:8" x14ac:dyDescent="0.2">
      <c r="A44" s="834" t="s">
        <v>501</v>
      </c>
      <c r="B44" s="834"/>
      <c r="C44" s="834"/>
      <c r="D44" s="834"/>
      <c r="E44" s="834"/>
      <c r="F44" s="834"/>
    </row>
    <row r="45" spans="1:8" x14ac:dyDescent="0.2">
      <c r="A45" s="64"/>
    </row>
    <row r="46" spans="1:8" x14ac:dyDescent="0.2">
      <c r="A46" s="64"/>
      <c r="B46" s="297"/>
      <c r="C46" s="297"/>
      <c r="D46" s="297"/>
      <c r="E46" s="297"/>
      <c r="F46" s="297"/>
    </row>
    <row r="47" spans="1:8" x14ac:dyDescent="0.2">
      <c r="A47" s="64"/>
      <c r="B47" s="297"/>
      <c r="C47" s="297"/>
      <c r="D47" s="297"/>
      <c r="E47" s="297"/>
      <c r="F47" s="297"/>
    </row>
    <row r="48" spans="1:8" x14ac:dyDescent="0.2">
      <c r="B48" s="297"/>
      <c r="C48" s="297"/>
      <c r="D48" s="297"/>
      <c r="E48" s="297"/>
      <c r="F48" s="297"/>
    </row>
    <row r="49" spans="2:6" x14ac:dyDescent="0.2">
      <c r="B49" s="297"/>
      <c r="C49" s="297"/>
      <c r="D49" s="297"/>
      <c r="E49" s="297"/>
      <c r="F49" s="297"/>
    </row>
    <row r="50" spans="2:6" x14ac:dyDescent="0.2">
      <c r="B50" s="297"/>
      <c r="C50" s="297"/>
      <c r="D50" s="297"/>
      <c r="E50" s="297"/>
      <c r="F50" s="297"/>
    </row>
    <row r="51" spans="2:6" x14ac:dyDescent="0.2">
      <c r="B51" s="297"/>
      <c r="C51" s="297"/>
      <c r="D51" s="297"/>
      <c r="E51" s="297"/>
      <c r="F51" s="297"/>
    </row>
    <row r="52" spans="2:6" x14ac:dyDescent="0.2">
      <c r="B52" s="297"/>
      <c r="C52" s="297"/>
      <c r="D52" s="297"/>
      <c r="E52" s="297"/>
      <c r="F52" s="297"/>
    </row>
    <row r="53" spans="2:6" x14ac:dyDescent="0.2">
      <c r="B53" s="297"/>
      <c r="C53" s="297"/>
      <c r="D53" s="297"/>
      <c r="E53" s="297"/>
      <c r="F53" s="297"/>
    </row>
    <row r="54" spans="2:6" x14ac:dyDescent="0.2">
      <c r="B54" s="297"/>
      <c r="C54" s="297"/>
      <c r="D54" s="297"/>
      <c r="E54" s="297"/>
      <c r="F54" s="297"/>
    </row>
    <row r="55" spans="2:6" x14ac:dyDescent="0.2">
      <c r="B55" s="297"/>
      <c r="C55" s="297"/>
      <c r="D55" s="297"/>
      <c r="E55" s="297"/>
      <c r="F55" s="297"/>
    </row>
    <row r="56" spans="2:6" x14ac:dyDescent="0.2">
      <c r="B56" s="297"/>
      <c r="C56" s="297"/>
      <c r="D56" s="297"/>
      <c r="E56" s="297"/>
      <c r="F56" s="297"/>
    </row>
    <row r="57" spans="2:6" x14ac:dyDescent="0.2">
      <c r="B57" s="297"/>
      <c r="C57" s="297"/>
      <c r="D57" s="297"/>
      <c r="E57" s="297"/>
      <c r="F57" s="297"/>
    </row>
    <row r="58" spans="2:6" x14ac:dyDescent="0.2">
      <c r="B58" s="297"/>
      <c r="C58" s="297"/>
      <c r="D58" s="297"/>
      <c r="E58" s="297"/>
      <c r="F58" s="297"/>
    </row>
    <row r="59" spans="2:6" x14ac:dyDescent="0.2">
      <c r="B59" s="297"/>
      <c r="C59" s="297"/>
      <c r="D59" s="297"/>
      <c r="E59" s="297"/>
      <c r="F59" s="297"/>
    </row>
    <row r="60" spans="2:6" x14ac:dyDescent="0.2">
      <c r="B60" s="297"/>
      <c r="C60" s="297"/>
      <c r="D60" s="297"/>
      <c r="E60" s="297"/>
      <c r="F60" s="297"/>
    </row>
    <row r="61" spans="2:6" ht="13.5" customHeight="1" x14ac:dyDescent="0.2"/>
    <row r="62" spans="2:6" ht="13.5" customHeight="1" x14ac:dyDescent="0.2"/>
  </sheetData>
  <sheetProtection selectLockedCells="1" selectUnlockedCells="1"/>
  <mergeCells count="8">
    <mergeCell ref="A43:E43"/>
    <mergeCell ref="A44:F44"/>
    <mergeCell ref="A1:F1"/>
    <mergeCell ref="A3:F3"/>
    <mergeCell ref="A5:F5"/>
    <mergeCell ref="A40:F40"/>
    <mergeCell ref="A39:E39"/>
    <mergeCell ref="A41:E41"/>
  </mergeCells>
  <phoneticPr fontId="24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90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K107"/>
  <sheetViews>
    <sheetView zoomScaleNormal="100" workbookViewId="0"/>
  </sheetViews>
  <sheetFormatPr defaultRowHeight="12.75" x14ac:dyDescent="0.2"/>
  <cols>
    <col min="1" max="2" width="3" style="228" bestFit="1" customWidth="1"/>
    <col min="3" max="3" width="10.5703125" style="228" customWidth="1"/>
    <col min="4" max="4" width="4.85546875" style="228" customWidth="1"/>
    <col min="5" max="5" width="43.85546875" style="228" customWidth="1"/>
    <col min="6" max="6" width="11.42578125" style="228" customWidth="1"/>
    <col min="7" max="7" width="12.28515625" style="228" customWidth="1"/>
    <col min="8" max="8" width="13.5703125" style="228" bestFit="1" customWidth="1"/>
    <col min="9" max="9" width="12.5703125" style="228" customWidth="1"/>
    <col min="10" max="10" width="13.5703125" style="630" customWidth="1"/>
    <col min="11" max="11" width="11.28515625" style="228" bestFit="1" customWidth="1"/>
    <col min="12" max="16384" width="9.140625" style="228"/>
  </cols>
  <sheetData>
    <row r="1" spans="1:11" x14ac:dyDescent="0.2">
      <c r="H1" s="411"/>
      <c r="I1" s="805"/>
    </row>
    <row r="2" spans="1:11" ht="36.75" customHeight="1" x14ac:dyDescent="0.2">
      <c r="A2" s="842" t="s">
        <v>483</v>
      </c>
      <c r="B2" s="842"/>
      <c r="C2" s="842"/>
      <c r="D2" s="842"/>
      <c r="E2" s="842"/>
      <c r="F2" s="842"/>
      <c r="G2" s="842"/>
      <c r="H2" s="842"/>
      <c r="I2" s="842"/>
    </row>
    <row r="3" spans="1:11" ht="13.5" customHeight="1" thickBot="1" x14ac:dyDescent="0.3">
      <c r="A3" s="229"/>
      <c r="B3" s="230"/>
      <c r="C3" s="229"/>
      <c r="D3" s="231"/>
      <c r="E3" s="229"/>
      <c r="F3" s="229"/>
      <c r="G3" s="229"/>
      <c r="H3" s="232"/>
      <c r="I3" s="232" t="s">
        <v>153</v>
      </c>
    </row>
    <row r="4" spans="1:11" ht="34.5" thickBot="1" x14ac:dyDescent="0.25">
      <c r="A4" s="601" t="s">
        <v>154</v>
      </c>
      <c r="B4" s="602" t="s">
        <v>155</v>
      </c>
      <c r="C4" s="603" t="s">
        <v>156</v>
      </c>
      <c r="D4" s="604" t="s">
        <v>10</v>
      </c>
      <c r="E4" s="605" t="s">
        <v>157</v>
      </c>
      <c r="F4" s="606" t="s">
        <v>475</v>
      </c>
      <c r="G4" s="607" t="s">
        <v>479</v>
      </c>
      <c r="H4" s="608" t="s">
        <v>484</v>
      </c>
      <c r="I4" s="609" t="s">
        <v>480</v>
      </c>
    </row>
    <row r="5" spans="1:11" ht="13.5" thickBot="1" x14ac:dyDescent="0.25">
      <c r="A5" s="233" t="s">
        <v>154</v>
      </c>
      <c r="B5" s="234" t="s">
        <v>16</v>
      </c>
      <c r="C5" s="235">
        <v>910</v>
      </c>
      <c r="D5" s="236" t="s">
        <v>16</v>
      </c>
      <c r="E5" s="237" t="s">
        <v>158</v>
      </c>
      <c r="F5" s="238">
        <v>31838.7</v>
      </c>
      <c r="G5" s="239">
        <v>33923.699999999997</v>
      </c>
      <c r="H5" s="473">
        <v>33923.699999999997</v>
      </c>
      <c r="I5" s="502">
        <v>2084.9999999999964</v>
      </c>
    </row>
    <row r="6" spans="1:11" x14ac:dyDescent="0.2">
      <c r="A6" s="240"/>
      <c r="B6" s="241" t="s">
        <v>155</v>
      </c>
      <c r="C6" s="242">
        <v>91001</v>
      </c>
      <c r="D6" s="243" t="s">
        <v>14</v>
      </c>
      <c r="E6" s="244" t="s">
        <v>159</v>
      </c>
      <c r="F6" s="315">
        <v>5450</v>
      </c>
      <c r="G6" s="245">
        <v>5700</v>
      </c>
      <c r="H6" s="474">
        <v>5700</v>
      </c>
      <c r="I6" s="503"/>
    </row>
    <row r="7" spans="1:11" ht="13.5" thickBot="1" x14ac:dyDescent="0.25">
      <c r="A7" s="246"/>
      <c r="B7" s="247" t="s">
        <v>155</v>
      </c>
      <c r="C7" s="248">
        <v>91015</v>
      </c>
      <c r="D7" s="249" t="s">
        <v>62</v>
      </c>
      <c r="E7" s="250" t="s">
        <v>160</v>
      </c>
      <c r="F7" s="316">
        <v>26388.7</v>
      </c>
      <c r="G7" s="252">
        <v>28223.7</v>
      </c>
      <c r="H7" s="475">
        <v>28223.7</v>
      </c>
      <c r="I7" s="504"/>
    </row>
    <row r="8" spans="1:11" ht="13.5" thickBot="1" x14ac:dyDescent="0.25">
      <c r="A8" s="253" t="s">
        <v>154</v>
      </c>
      <c r="B8" s="254" t="s">
        <v>16</v>
      </c>
      <c r="C8" s="255">
        <v>911</v>
      </c>
      <c r="D8" s="256" t="s">
        <v>16</v>
      </c>
      <c r="E8" s="257" t="s">
        <v>161</v>
      </c>
      <c r="F8" s="238">
        <v>293544.42</v>
      </c>
      <c r="G8" s="239">
        <v>319868.5</v>
      </c>
      <c r="H8" s="473">
        <v>317568.5</v>
      </c>
      <c r="I8" s="502">
        <v>24024.080000000016</v>
      </c>
    </row>
    <row r="9" spans="1:11" ht="13.5" thickBot="1" x14ac:dyDescent="0.25">
      <c r="A9" s="246"/>
      <c r="B9" s="247" t="s">
        <v>155</v>
      </c>
      <c r="C9" s="248">
        <v>91115</v>
      </c>
      <c r="D9" s="249" t="s">
        <v>62</v>
      </c>
      <c r="E9" s="250" t="s">
        <v>160</v>
      </c>
      <c r="F9" s="316">
        <v>293544.42</v>
      </c>
      <c r="G9" s="252">
        <v>319868.5</v>
      </c>
      <c r="H9" s="475">
        <v>317568.5</v>
      </c>
      <c r="I9" s="504"/>
    </row>
    <row r="10" spans="1:11" ht="13.5" customHeight="1" thickBot="1" x14ac:dyDescent="0.25">
      <c r="A10" s="253" t="s">
        <v>154</v>
      </c>
      <c r="B10" s="254" t="s">
        <v>16</v>
      </c>
      <c r="C10" s="255">
        <v>912</v>
      </c>
      <c r="D10" s="256" t="s">
        <v>16</v>
      </c>
      <c r="E10" s="257" t="s">
        <v>365</v>
      </c>
      <c r="F10" s="314">
        <v>39850</v>
      </c>
      <c r="G10" s="239">
        <v>160137.5</v>
      </c>
      <c r="H10" s="473">
        <v>73040.5</v>
      </c>
      <c r="I10" s="502">
        <v>33190.5</v>
      </c>
    </row>
    <row r="11" spans="1:11" x14ac:dyDescent="0.2">
      <c r="A11" s="258"/>
      <c r="B11" s="259" t="s">
        <v>155</v>
      </c>
      <c r="C11" s="260">
        <v>91204</v>
      </c>
      <c r="D11" s="261" t="s">
        <v>27</v>
      </c>
      <c r="E11" s="262" t="s">
        <v>163</v>
      </c>
      <c r="F11" s="315">
        <v>3910</v>
      </c>
      <c r="G11" s="245">
        <v>9540</v>
      </c>
      <c r="H11" s="474">
        <v>9240</v>
      </c>
      <c r="I11" s="623">
        <v>5330</v>
      </c>
    </row>
    <row r="12" spans="1:11" x14ac:dyDescent="0.2">
      <c r="A12" s="263"/>
      <c r="B12" s="264" t="s">
        <v>155</v>
      </c>
      <c r="C12" s="265">
        <v>91205</v>
      </c>
      <c r="D12" s="266" t="s">
        <v>31</v>
      </c>
      <c r="E12" s="267" t="s">
        <v>164</v>
      </c>
      <c r="F12" s="317">
        <v>0</v>
      </c>
      <c r="G12" s="269">
        <v>6760</v>
      </c>
      <c r="H12" s="476">
        <v>6760</v>
      </c>
      <c r="I12" s="624">
        <v>6760</v>
      </c>
    </row>
    <row r="13" spans="1:11" x14ac:dyDescent="0.2">
      <c r="A13" s="263"/>
      <c r="B13" s="264" t="s">
        <v>155</v>
      </c>
      <c r="C13" s="265">
        <v>91206</v>
      </c>
      <c r="D13" s="266" t="s">
        <v>34</v>
      </c>
      <c r="E13" s="267" t="s">
        <v>165</v>
      </c>
      <c r="F13" s="317">
        <v>30000</v>
      </c>
      <c r="G13" s="269">
        <v>72150</v>
      </c>
      <c r="H13" s="476">
        <v>27950</v>
      </c>
      <c r="I13" s="624">
        <v>-2050</v>
      </c>
    </row>
    <row r="14" spans="1:11" x14ac:dyDescent="0.2">
      <c r="A14" s="263"/>
      <c r="B14" s="264" t="s">
        <v>155</v>
      </c>
      <c r="C14" s="265">
        <v>91207</v>
      </c>
      <c r="D14" s="266" t="s">
        <v>37</v>
      </c>
      <c r="E14" s="267" t="s">
        <v>166</v>
      </c>
      <c r="F14" s="317">
        <v>2400</v>
      </c>
      <c r="G14" s="269">
        <v>18640.5</v>
      </c>
      <c r="H14" s="476">
        <v>1290.5</v>
      </c>
      <c r="I14" s="624">
        <v>-1109.5</v>
      </c>
    </row>
    <row r="15" spans="1:11" x14ac:dyDescent="0.2">
      <c r="A15" s="263"/>
      <c r="B15" s="264" t="s">
        <v>155</v>
      </c>
      <c r="C15" s="265">
        <v>91208</v>
      </c>
      <c r="D15" s="266" t="s">
        <v>40</v>
      </c>
      <c r="E15" s="267" t="s">
        <v>167</v>
      </c>
      <c r="F15" s="317">
        <v>0</v>
      </c>
      <c r="G15" s="269">
        <v>0</v>
      </c>
      <c r="H15" s="476">
        <v>0</v>
      </c>
      <c r="I15" s="624">
        <v>0</v>
      </c>
      <c r="K15" s="412" t="s">
        <v>189</v>
      </c>
    </row>
    <row r="16" spans="1:11" ht="13.5" thickBot="1" x14ac:dyDescent="0.25">
      <c r="A16" s="263"/>
      <c r="B16" s="264" t="s">
        <v>155</v>
      </c>
      <c r="C16" s="265">
        <v>91209</v>
      </c>
      <c r="D16" s="266" t="s">
        <v>44</v>
      </c>
      <c r="E16" s="267" t="s">
        <v>168</v>
      </c>
      <c r="F16" s="317">
        <v>3540</v>
      </c>
      <c r="G16" s="269">
        <v>53047</v>
      </c>
      <c r="H16" s="476">
        <v>27800</v>
      </c>
      <c r="I16" s="624">
        <v>24260</v>
      </c>
    </row>
    <row r="17" spans="1:11" ht="13.5" customHeight="1" thickBot="1" x14ac:dyDescent="0.25">
      <c r="A17" s="253" t="s">
        <v>154</v>
      </c>
      <c r="B17" s="254" t="s">
        <v>16</v>
      </c>
      <c r="C17" s="255">
        <v>913</v>
      </c>
      <c r="D17" s="256" t="s">
        <v>16</v>
      </c>
      <c r="E17" s="257" t="s">
        <v>162</v>
      </c>
      <c r="F17" s="314">
        <v>1043445.62</v>
      </c>
      <c r="G17" s="239">
        <v>1106502.6799099999</v>
      </c>
      <c r="H17" s="473">
        <v>1080590.33</v>
      </c>
      <c r="I17" s="502">
        <v>37144.710000000079</v>
      </c>
      <c r="K17" s="422"/>
    </row>
    <row r="18" spans="1:11" x14ac:dyDescent="0.2">
      <c r="A18" s="258"/>
      <c r="B18" s="259" t="s">
        <v>155</v>
      </c>
      <c r="C18" s="260">
        <v>91304</v>
      </c>
      <c r="D18" s="261" t="s">
        <v>27</v>
      </c>
      <c r="E18" s="262" t="s">
        <v>163</v>
      </c>
      <c r="F18" s="315">
        <v>270721.26</v>
      </c>
      <c r="G18" s="245">
        <v>299864.353</v>
      </c>
      <c r="H18" s="474">
        <v>281550</v>
      </c>
      <c r="I18" s="623">
        <v>10828.739999999991</v>
      </c>
    </row>
    <row r="19" spans="1:11" x14ac:dyDescent="0.2">
      <c r="A19" s="263"/>
      <c r="B19" s="264" t="s">
        <v>155</v>
      </c>
      <c r="C19" s="265">
        <v>91305</v>
      </c>
      <c r="D19" s="266" t="s">
        <v>31</v>
      </c>
      <c r="E19" s="267" t="s">
        <v>164</v>
      </c>
      <c r="F19" s="317">
        <v>167624.64000000001</v>
      </c>
      <c r="G19" s="269">
        <v>137562.67691000001</v>
      </c>
      <c r="H19" s="476">
        <v>137562.68</v>
      </c>
      <c r="I19" s="624">
        <v>-30061.960000000021</v>
      </c>
    </row>
    <row r="20" spans="1:11" x14ac:dyDescent="0.2">
      <c r="A20" s="263"/>
      <c r="B20" s="264" t="s">
        <v>155</v>
      </c>
      <c r="C20" s="265">
        <v>91306</v>
      </c>
      <c r="D20" s="266" t="s">
        <v>34</v>
      </c>
      <c r="E20" s="267" t="s">
        <v>165</v>
      </c>
      <c r="F20" s="317">
        <v>298613</v>
      </c>
      <c r="G20" s="269">
        <v>315000</v>
      </c>
      <c r="H20" s="476">
        <v>309300</v>
      </c>
      <c r="I20" s="624">
        <v>10687</v>
      </c>
    </row>
    <row r="21" spans="1:11" x14ac:dyDescent="0.2">
      <c r="A21" s="263"/>
      <c r="B21" s="264" t="s">
        <v>155</v>
      </c>
      <c r="C21" s="265">
        <v>91307</v>
      </c>
      <c r="D21" s="266" t="s">
        <v>37</v>
      </c>
      <c r="E21" s="267" t="s">
        <v>166</v>
      </c>
      <c r="F21" s="317">
        <v>116420.72</v>
      </c>
      <c r="G21" s="269">
        <v>128387.65</v>
      </c>
      <c r="H21" s="476">
        <v>128387.65</v>
      </c>
      <c r="I21" s="624">
        <v>11966.929999999993</v>
      </c>
    </row>
    <row r="22" spans="1:11" x14ac:dyDescent="0.2">
      <c r="A22" s="263"/>
      <c r="B22" s="264" t="s">
        <v>155</v>
      </c>
      <c r="C22" s="265">
        <v>91308</v>
      </c>
      <c r="D22" s="266" t="s">
        <v>40</v>
      </c>
      <c r="E22" s="267" t="s">
        <v>167</v>
      </c>
      <c r="F22" s="317">
        <v>5298</v>
      </c>
      <c r="G22" s="269">
        <v>5720</v>
      </c>
      <c r="H22" s="476">
        <v>5720</v>
      </c>
      <c r="I22" s="624">
        <v>422</v>
      </c>
    </row>
    <row r="23" spans="1:11" x14ac:dyDescent="0.2">
      <c r="A23" s="263"/>
      <c r="B23" s="264" t="s">
        <v>155</v>
      </c>
      <c r="C23" s="265">
        <v>91309</v>
      </c>
      <c r="D23" s="266" t="s">
        <v>44</v>
      </c>
      <c r="E23" s="267" t="s">
        <v>168</v>
      </c>
      <c r="F23" s="317">
        <v>173268</v>
      </c>
      <c r="G23" s="269">
        <v>208468</v>
      </c>
      <c r="H23" s="476">
        <v>206570</v>
      </c>
      <c r="I23" s="624">
        <v>33302</v>
      </c>
      <c r="K23" s="422"/>
    </row>
    <row r="24" spans="1:11" x14ac:dyDescent="0.2">
      <c r="A24" s="263"/>
      <c r="B24" s="264" t="s">
        <v>155</v>
      </c>
      <c r="C24" s="265">
        <v>91318</v>
      </c>
      <c r="D24" s="304" t="s">
        <v>212</v>
      </c>
      <c r="E24" s="267" t="s">
        <v>363</v>
      </c>
      <c r="F24" s="317">
        <v>11500</v>
      </c>
      <c r="G24" s="269">
        <v>11500</v>
      </c>
      <c r="H24" s="476">
        <v>11500</v>
      </c>
      <c r="I24" s="624">
        <v>0</v>
      </c>
    </row>
    <row r="25" spans="1:11" ht="13.5" thickBot="1" x14ac:dyDescent="0.25">
      <c r="A25" s="479"/>
      <c r="B25" s="480" t="s">
        <v>155</v>
      </c>
      <c r="C25" s="481">
        <v>91903</v>
      </c>
      <c r="D25" s="482" t="s">
        <v>145</v>
      </c>
      <c r="E25" s="483" t="s">
        <v>169</v>
      </c>
      <c r="F25" s="484">
        <v>0</v>
      </c>
      <c r="G25" s="485">
        <v>0</v>
      </c>
      <c r="H25" s="486">
        <v>0</v>
      </c>
      <c r="I25" s="506"/>
    </row>
    <row r="26" spans="1:11" ht="13.5" thickBot="1" x14ac:dyDescent="0.25">
      <c r="A26" s="253" t="s">
        <v>154</v>
      </c>
      <c r="B26" s="254" t="s">
        <v>16</v>
      </c>
      <c r="C26" s="255">
        <v>914</v>
      </c>
      <c r="D26" s="256" t="s">
        <v>16</v>
      </c>
      <c r="E26" s="257" t="s">
        <v>170</v>
      </c>
      <c r="F26" s="238">
        <v>750740.06</v>
      </c>
      <c r="G26" s="239">
        <v>860536.18984999997</v>
      </c>
      <c r="H26" s="473">
        <v>818891.65</v>
      </c>
      <c r="I26" s="502">
        <v>68151.589999999967</v>
      </c>
    </row>
    <row r="27" spans="1:11" x14ac:dyDescent="0.2">
      <c r="A27" s="274"/>
      <c r="B27" s="275" t="s">
        <v>155</v>
      </c>
      <c r="C27" s="276">
        <v>91401</v>
      </c>
      <c r="D27" s="277" t="s">
        <v>14</v>
      </c>
      <c r="E27" s="278" t="s">
        <v>159</v>
      </c>
      <c r="F27" s="318">
        <v>15199.07</v>
      </c>
      <c r="G27" s="280">
        <v>16592.814000000002</v>
      </c>
      <c r="H27" s="477">
        <v>16512.810000000001</v>
      </c>
      <c r="I27" s="625">
        <v>1313.7400000000016</v>
      </c>
    </row>
    <row r="28" spans="1:11" x14ac:dyDescent="0.2">
      <c r="A28" s="263"/>
      <c r="B28" s="264" t="s">
        <v>155</v>
      </c>
      <c r="C28" s="265">
        <v>91402</v>
      </c>
      <c r="D28" s="266" t="s">
        <v>21</v>
      </c>
      <c r="E28" s="267" t="s">
        <v>171</v>
      </c>
      <c r="F28" s="317">
        <v>8055</v>
      </c>
      <c r="G28" s="269">
        <v>7700.5</v>
      </c>
      <c r="H28" s="476">
        <v>5040.5</v>
      </c>
      <c r="I28" s="624">
        <v>-3014.5</v>
      </c>
    </row>
    <row r="29" spans="1:11" x14ac:dyDescent="0.2">
      <c r="A29" s="263"/>
      <c r="B29" s="264" t="s">
        <v>155</v>
      </c>
      <c r="C29" s="265">
        <v>91403</v>
      </c>
      <c r="D29" s="266" t="s">
        <v>23</v>
      </c>
      <c r="E29" s="267" t="s">
        <v>187</v>
      </c>
      <c r="F29" s="317">
        <v>11540</v>
      </c>
      <c r="G29" s="269">
        <v>11540</v>
      </c>
      <c r="H29" s="476">
        <v>11540</v>
      </c>
      <c r="I29" s="624">
        <v>0</v>
      </c>
    </row>
    <row r="30" spans="1:11" x14ac:dyDescent="0.2">
      <c r="A30" s="263"/>
      <c r="B30" s="264" t="s">
        <v>155</v>
      </c>
      <c r="C30" s="265">
        <v>91404</v>
      </c>
      <c r="D30" s="266" t="s">
        <v>27</v>
      </c>
      <c r="E30" s="267" t="s">
        <v>163</v>
      </c>
      <c r="F30" s="317">
        <v>7390</v>
      </c>
      <c r="G30" s="269">
        <v>15850</v>
      </c>
      <c r="H30" s="476">
        <v>14950</v>
      </c>
      <c r="I30" s="624">
        <v>7560</v>
      </c>
    </row>
    <row r="31" spans="1:11" x14ac:dyDescent="0.2">
      <c r="A31" s="263"/>
      <c r="B31" s="264" t="s">
        <v>155</v>
      </c>
      <c r="C31" s="265">
        <v>91405</v>
      </c>
      <c r="D31" s="266" t="s">
        <v>31</v>
      </c>
      <c r="E31" s="267" t="s">
        <v>164</v>
      </c>
      <c r="F31" s="317">
        <v>2725</v>
      </c>
      <c r="G31" s="269">
        <v>3300</v>
      </c>
      <c r="H31" s="476">
        <v>3150</v>
      </c>
      <c r="I31" s="624">
        <v>425</v>
      </c>
    </row>
    <row r="32" spans="1:11" x14ac:dyDescent="0.2">
      <c r="A32" s="263"/>
      <c r="B32" s="264" t="s">
        <v>155</v>
      </c>
      <c r="C32" s="265">
        <v>91406</v>
      </c>
      <c r="D32" s="266" t="s">
        <v>34</v>
      </c>
      <c r="E32" s="267" t="s">
        <v>165</v>
      </c>
      <c r="F32" s="317">
        <v>624648.82000000007</v>
      </c>
      <c r="G32" s="269">
        <v>708926.30999999994</v>
      </c>
      <c r="H32" s="476">
        <v>683291.77</v>
      </c>
      <c r="I32" s="624">
        <v>58642.949999999953</v>
      </c>
    </row>
    <row r="33" spans="1:9" x14ac:dyDescent="0.2">
      <c r="A33" s="263"/>
      <c r="B33" s="264" t="s">
        <v>155</v>
      </c>
      <c r="C33" s="265">
        <v>91407</v>
      </c>
      <c r="D33" s="266" t="s">
        <v>37</v>
      </c>
      <c r="E33" s="267" t="s">
        <v>166</v>
      </c>
      <c r="F33" s="317">
        <v>4658.5200000000004</v>
      </c>
      <c r="G33" s="269">
        <v>13944.52</v>
      </c>
      <c r="H33" s="476">
        <v>7794.52</v>
      </c>
      <c r="I33" s="624">
        <v>3136</v>
      </c>
    </row>
    <row r="34" spans="1:9" x14ac:dyDescent="0.2">
      <c r="A34" s="263"/>
      <c r="B34" s="264" t="s">
        <v>155</v>
      </c>
      <c r="C34" s="265">
        <v>91408</v>
      </c>
      <c r="D34" s="266" t="s">
        <v>40</v>
      </c>
      <c r="E34" s="267" t="s">
        <v>167</v>
      </c>
      <c r="F34" s="317">
        <v>7146.2</v>
      </c>
      <c r="G34" s="269">
        <v>9966.2000000000007</v>
      </c>
      <c r="H34" s="476">
        <v>8696.2000000000007</v>
      </c>
      <c r="I34" s="624">
        <v>1550.0000000000009</v>
      </c>
    </row>
    <row r="35" spans="1:9" x14ac:dyDescent="0.2">
      <c r="A35" s="263"/>
      <c r="B35" s="264" t="s">
        <v>155</v>
      </c>
      <c r="C35" s="265">
        <v>91409</v>
      </c>
      <c r="D35" s="266" t="s">
        <v>44</v>
      </c>
      <c r="E35" s="267" t="s">
        <v>168</v>
      </c>
      <c r="F35" s="317">
        <v>6977.15</v>
      </c>
      <c r="G35" s="269">
        <v>6197.15</v>
      </c>
      <c r="H35" s="476">
        <v>6197.15</v>
      </c>
      <c r="I35" s="624">
        <v>-780</v>
      </c>
    </row>
    <row r="36" spans="1:9" x14ac:dyDescent="0.2">
      <c r="A36" s="263"/>
      <c r="B36" s="264" t="s">
        <v>155</v>
      </c>
      <c r="C36" s="265">
        <v>91410</v>
      </c>
      <c r="D36" s="266" t="s">
        <v>47</v>
      </c>
      <c r="E36" s="267" t="s">
        <v>211</v>
      </c>
      <c r="F36" s="317">
        <v>4000</v>
      </c>
      <c r="G36" s="269">
        <v>4750</v>
      </c>
      <c r="H36" s="476">
        <v>4750</v>
      </c>
      <c r="I36" s="624">
        <v>750</v>
      </c>
    </row>
    <row r="37" spans="1:9" x14ac:dyDescent="0.2">
      <c r="A37" s="263"/>
      <c r="B37" s="264" t="s">
        <v>155</v>
      </c>
      <c r="C37" s="265">
        <v>91411</v>
      </c>
      <c r="D37" s="266" t="s">
        <v>50</v>
      </c>
      <c r="E37" s="267" t="s">
        <v>172</v>
      </c>
      <c r="F37" s="317">
        <v>383</v>
      </c>
      <c r="G37" s="269">
        <v>415</v>
      </c>
      <c r="H37" s="476">
        <v>415</v>
      </c>
      <c r="I37" s="624">
        <v>32</v>
      </c>
    </row>
    <row r="38" spans="1:9" x14ac:dyDescent="0.2">
      <c r="A38" s="263"/>
      <c r="B38" s="264" t="s">
        <v>155</v>
      </c>
      <c r="C38" s="265">
        <v>91412</v>
      </c>
      <c r="D38" s="266" t="s">
        <v>53</v>
      </c>
      <c r="E38" s="267" t="s">
        <v>173</v>
      </c>
      <c r="F38" s="317">
        <v>37617.300000000003</v>
      </c>
      <c r="G38" s="269">
        <v>40433.695850000004</v>
      </c>
      <c r="H38" s="476">
        <v>37633.699999999997</v>
      </c>
      <c r="I38" s="624">
        <v>16.399999999994179</v>
      </c>
    </row>
    <row r="39" spans="1:9" x14ac:dyDescent="0.2">
      <c r="A39" s="263"/>
      <c r="B39" s="264" t="s">
        <v>155</v>
      </c>
      <c r="C39" s="265">
        <v>91414</v>
      </c>
      <c r="D39" s="266" t="s">
        <v>59</v>
      </c>
      <c r="E39" s="267" t="s">
        <v>174</v>
      </c>
      <c r="F39" s="317">
        <v>5800</v>
      </c>
      <c r="G39" s="269">
        <v>7800</v>
      </c>
      <c r="H39" s="476">
        <v>5800</v>
      </c>
      <c r="I39" s="624">
        <v>0</v>
      </c>
    </row>
    <row r="40" spans="1:9" x14ac:dyDescent="0.2">
      <c r="A40" s="263"/>
      <c r="B40" s="468" t="s">
        <v>155</v>
      </c>
      <c r="C40" s="469">
        <v>91415</v>
      </c>
      <c r="D40" s="470" t="s">
        <v>62</v>
      </c>
      <c r="E40" s="471" t="s">
        <v>160</v>
      </c>
      <c r="F40" s="319">
        <v>13400</v>
      </c>
      <c r="G40" s="313">
        <v>11920</v>
      </c>
      <c r="H40" s="478">
        <v>11920</v>
      </c>
      <c r="I40" s="624">
        <v>-1480</v>
      </c>
    </row>
    <row r="41" spans="1:9" ht="13.5" thickBot="1" x14ac:dyDescent="0.25">
      <c r="A41" s="479"/>
      <c r="B41" s="480" t="s">
        <v>155</v>
      </c>
      <c r="C41" s="481">
        <v>91418</v>
      </c>
      <c r="D41" s="482" t="s">
        <v>212</v>
      </c>
      <c r="E41" s="483" t="s">
        <v>213</v>
      </c>
      <c r="F41" s="484">
        <v>1200</v>
      </c>
      <c r="G41" s="485">
        <v>1200</v>
      </c>
      <c r="H41" s="486">
        <v>1200</v>
      </c>
      <c r="I41" s="624">
        <v>0</v>
      </c>
    </row>
    <row r="42" spans="1:9" ht="13.5" thickBot="1" x14ac:dyDescent="0.25">
      <c r="A42" s="253" t="s">
        <v>154</v>
      </c>
      <c r="B42" s="254" t="s">
        <v>16</v>
      </c>
      <c r="C42" s="255">
        <v>917</v>
      </c>
      <c r="D42" s="256" t="s">
        <v>16</v>
      </c>
      <c r="E42" s="257" t="s">
        <v>175</v>
      </c>
      <c r="F42" s="238">
        <v>119012.32</v>
      </c>
      <c r="G42" s="239">
        <v>195059.33000000002</v>
      </c>
      <c r="H42" s="473">
        <v>134487</v>
      </c>
      <c r="I42" s="502">
        <v>15474.679999999993</v>
      </c>
    </row>
    <row r="43" spans="1:9" x14ac:dyDescent="0.2">
      <c r="A43" s="274"/>
      <c r="B43" s="275" t="s">
        <v>155</v>
      </c>
      <c r="C43" s="276">
        <v>91701</v>
      </c>
      <c r="D43" s="277" t="s">
        <v>14</v>
      </c>
      <c r="E43" s="278" t="s">
        <v>159</v>
      </c>
      <c r="F43" s="318">
        <v>12800</v>
      </c>
      <c r="G43" s="280">
        <v>13550</v>
      </c>
      <c r="H43" s="477">
        <v>12750</v>
      </c>
      <c r="I43" s="625">
        <v>-50</v>
      </c>
    </row>
    <row r="44" spans="1:9" x14ac:dyDescent="0.2">
      <c r="A44" s="263"/>
      <c r="B44" s="264" t="s">
        <v>155</v>
      </c>
      <c r="C44" s="265">
        <v>91702</v>
      </c>
      <c r="D44" s="266" t="s">
        <v>21</v>
      </c>
      <c r="E44" s="267" t="s">
        <v>171</v>
      </c>
      <c r="F44" s="317">
        <v>2400</v>
      </c>
      <c r="G44" s="269">
        <v>10593</v>
      </c>
      <c r="H44" s="476">
        <v>10993</v>
      </c>
      <c r="I44" s="624">
        <v>8593</v>
      </c>
    </row>
    <row r="45" spans="1:9" x14ac:dyDescent="0.2">
      <c r="A45" s="263"/>
      <c r="B45" s="264" t="s">
        <v>155</v>
      </c>
      <c r="C45" s="265">
        <v>91704</v>
      </c>
      <c r="D45" s="266" t="s">
        <v>27</v>
      </c>
      <c r="E45" s="267" t="s">
        <v>163</v>
      </c>
      <c r="F45" s="317">
        <v>8008.32</v>
      </c>
      <c r="G45" s="269">
        <v>22195</v>
      </c>
      <c r="H45" s="476">
        <v>11660</v>
      </c>
      <c r="I45" s="624">
        <v>3651.6800000000003</v>
      </c>
    </row>
    <row r="46" spans="1:9" x14ac:dyDescent="0.2">
      <c r="A46" s="263"/>
      <c r="B46" s="264" t="s">
        <v>155</v>
      </c>
      <c r="C46" s="265">
        <v>91705</v>
      </c>
      <c r="D46" s="266" t="s">
        <v>31</v>
      </c>
      <c r="E46" s="267" t="s">
        <v>164</v>
      </c>
      <c r="F46" s="317">
        <v>15030</v>
      </c>
      <c r="G46" s="269">
        <v>17600</v>
      </c>
      <c r="H46" s="476">
        <v>16700</v>
      </c>
      <c r="I46" s="624">
        <v>1670</v>
      </c>
    </row>
    <row r="47" spans="1:9" x14ac:dyDescent="0.2">
      <c r="A47" s="263"/>
      <c r="B47" s="264" t="s">
        <v>155</v>
      </c>
      <c r="C47" s="265">
        <v>91706</v>
      </c>
      <c r="D47" s="266" t="s">
        <v>34</v>
      </c>
      <c r="E47" s="267" t="s">
        <v>165</v>
      </c>
      <c r="F47" s="317">
        <v>24500</v>
      </c>
      <c r="G47" s="269">
        <v>26000</v>
      </c>
      <c r="H47" s="476">
        <v>24860</v>
      </c>
      <c r="I47" s="624">
        <v>360</v>
      </c>
    </row>
    <row r="48" spans="1:9" x14ac:dyDescent="0.2">
      <c r="A48" s="263"/>
      <c r="B48" s="264" t="s">
        <v>155</v>
      </c>
      <c r="C48" s="265">
        <v>91707</v>
      </c>
      <c r="D48" s="266" t="s">
        <v>37</v>
      </c>
      <c r="E48" s="267" t="s">
        <v>166</v>
      </c>
      <c r="F48" s="317">
        <v>11750</v>
      </c>
      <c r="G48" s="269">
        <v>20950</v>
      </c>
      <c r="H48" s="476">
        <v>13200</v>
      </c>
      <c r="I48" s="624">
        <v>1450</v>
      </c>
    </row>
    <row r="49" spans="1:9" x14ac:dyDescent="0.2">
      <c r="A49" s="263"/>
      <c r="B49" s="264" t="s">
        <v>155</v>
      </c>
      <c r="C49" s="265">
        <v>91708</v>
      </c>
      <c r="D49" s="266" t="s">
        <v>40</v>
      </c>
      <c r="E49" s="267" t="s">
        <v>167</v>
      </c>
      <c r="F49" s="317">
        <v>3774</v>
      </c>
      <c r="G49" s="269">
        <v>14921.33</v>
      </c>
      <c r="H49" s="476">
        <v>4674</v>
      </c>
      <c r="I49" s="624">
        <v>900</v>
      </c>
    </row>
    <row r="50" spans="1:9" x14ac:dyDescent="0.2">
      <c r="A50" s="263"/>
      <c r="B50" s="264" t="s">
        <v>155</v>
      </c>
      <c r="C50" s="265">
        <v>91709</v>
      </c>
      <c r="D50" s="266" t="s">
        <v>44</v>
      </c>
      <c r="E50" s="267" t="s">
        <v>168</v>
      </c>
      <c r="F50" s="317">
        <v>40700</v>
      </c>
      <c r="G50" s="269">
        <v>69200</v>
      </c>
      <c r="H50" s="476">
        <v>39600</v>
      </c>
      <c r="I50" s="624">
        <v>-1100</v>
      </c>
    </row>
    <row r="51" spans="1:9" x14ac:dyDescent="0.2">
      <c r="A51" s="312"/>
      <c r="B51" s="264" t="s">
        <v>155</v>
      </c>
      <c r="C51" s="265">
        <v>91711</v>
      </c>
      <c r="D51" s="266" t="s">
        <v>50</v>
      </c>
      <c r="E51" s="267" t="s">
        <v>172</v>
      </c>
      <c r="F51" s="317">
        <v>0</v>
      </c>
      <c r="G51" s="269">
        <v>0</v>
      </c>
      <c r="H51" s="476">
        <v>0</v>
      </c>
      <c r="I51" s="624">
        <v>0</v>
      </c>
    </row>
    <row r="52" spans="1:9" ht="13.5" thickBot="1" x14ac:dyDescent="0.25">
      <c r="A52" s="263"/>
      <c r="B52" s="264" t="s">
        <v>155</v>
      </c>
      <c r="C52" s="265">
        <v>91712</v>
      </c>
      <c r="D52" s="266" t="s">
        <v>53</v>
      </c>
      <c r="E52" s="267" t="s">
        <v>173</v>
      </c>
      <c r="F52" s="317">
        <v>50</v>
      </c>
      <c r="G52" s="269">
        <v>50</v>
      </c>
      <c r="H52" s="476">
        <v>50</v>
      </c>
      <c r="I52" s="624">
        <v>0</v>
      </c>
    </row>
    <row r="53" spans="1:9" ht="13.5" thickBot="1" x14ac:dyDescent="0.25">
      <c r="A53" s="253" t="s">
        <v>154</v>
      </c>
      <c r="B53" s="254" t="s">
        <v>16</v>
      </c>
      <c r="C53" s="255">
        <v>920</v>
      </c>
      <c r="D53" s="256" t="s">
        <v>16</v>
      </c>
      <c r="E53" s="257" t="s">
        <v>176</v>
      </c>
      <c r="F53" s="238">
        <v>236397.78</v>
      </c>
      <c r="G53" s="239">
        <v>886882.78</v>
      </c>
      <c r="H53" s="473">
        <v>309595.60000000003</v>
      </c>
      <c r="I53" s="502">
        <v>73197.820000000036</v>
      </c>
    </row>
    <row r="54" spans="1:9" x14ac:dyDescent="0.2">
      <c r="A54" s="263"/>
      <c r="B54" s="264" t="s">
        <v>155</v>
      </c>
      <c r="C54" s="265">
        <v>92001</v>
      </c>
      <c r="D54" s="266" t="s">
        <v>14</v>
      </c>
      <c r="E54" s="267" t="s">
        <v>159</v>
      </c>
      <c r="F54" s="317">
        <v>10000</v>
      </c>
      <c r="G54" s="269">
        <v>23700</v>
      </c>
      <c r="H54" s="476">
        <v>13700</v>
      </c>
      <c r="I54" s="505">
        <v>3700</v>
      </c>
    </row>
    <row r="55" spans="1:9" x14ac:dyDescent="0.2">
      <c r="A55" s="263"/>
      <c r="B55" s="264" t="s">
        <v>155</v>
      </c>
      <c r="C55" s="265">
        <v>92002</v>
      </c>
      <c r="D55" s="266" t="s">
        <v>21</v>
      </c>
      <c r="E55" s="267" t="s">
        <v>171</v>
      </c>
      <c r="F55" s="317">
        <v>0</v>
      </c>
      <c r="G55" s="269">
        <v>0</v>
      </c>
      <c r="H55" s="476">
        <v>0</v>
      </c>
      <c r="I55" s="624">
        <v>0</v>
      </c>
    </row>
    <row r="56" spans="1:9" x14ac:dyDescent="0.2">
      <c r="A56" s="263"/>
      <c r="B56" s="264" t="s">
        <v>155</v>
      </c>
      <c r="C56" s="265">
        <v>92004</v>
      </c>
      <c r="D56" s="266" t="s">
        <v>27</v>
      </c>
      <c r="E56" s="267" t="s">
        <v>163</v>
      </c>
      <c r="F56" s="317">
        <v>15570</v>
      </c>
      <c r="G56" s="269">
        <v>197755</v>
      </c>
      <c r="H56" s="476">
        <v>18500</v>
      </c>
      <c r="I56" s="624">
        <v>2930</v>
      </c>
    </row>
    <row r="57" spans="1:9" x14ac:dyDescent="0.2">
      <c r="A57" s="263"/>
      <c r="B57" s="264" t="s">
        <v>155</v>
      </c>
      <c r="C57" s="265">
        <v>92005</v>
      </c>
      <c r="D57" s="266" t="s">
        <v>31</v>
      </c>
      <c r="E57" s="267" t="s">
        <v>164</v>
      </c>
      <c r="F57" s="317">
        <v>10500</v>
      </c>
      <c r="G57" s="269">
        <v>89400</v>
      </c>
      <c r="H57" s="476">
        <v>43400</v>
      </c>
      <c r="I57" s="624">
        <v>32900</v>
      </c>
    </row>
    <row r="58" spans="1:9" x14ac:dyDescent="0.2">
      <c r="A58" s="263"/>
      <c r="B58" s="264" t="s">
        <v>155</v>
      </c>
      <c r="C58" s="265">
        <v>92006</v>
      </c>
      <c r="D58" s="266" t="s">
        <v>34</v>
      </c>
      <c r="E58" s="267" t="s">
        <v>165</v>
      </c>
      <c r="F58" s="317">
        <v>103000</v>
      </c>
      <c r="G58" s="269">
        <v>427000</v>
      </c>
      <c r="H58" s="476">
        <v>110000</v>
      </c>
      <c r="I58" s="624">
        <v>7000</v>
      </c>
    </row>
    <row r="59" spans="1:9" x14ac:dyDescent="0.2">
      <c r="A59" s="263"/>
      <c r="B59" s="264" t="s">
        <v>155</v>
      </c>
      <c r="C59" s="265">
        <v>92007</v>
      </c>
      <c r="D59" s="266" t="s">
        <v>37</v>
      </c>
      <c r="E59" s="267" t="s">
        <v>166</v>
      </c>
      <c r="F59" s="317">
        <v>1300</v>
      </c>
      <c r="G59" s="269">
        <v>8800</v>
      </c>
      <c r="H59" s="476">
        <v>0</v>
      </c>
      <c r="I59" s="624">
        <v>-1300</v>
      </c>
    </row>
    <row r="60" spans="1:9" x14ac:dyDescent="0.2">
      <c r="A60" s="263"/>
      <c r="B60" s="264" t="s">
        <v>155</v>
      </c>
      <c r="C60" s="265">
        <v>92008</v>
      </c>
      <c r="D60" s="266" t="s">
        <v>40</v>
      </c>
      <c r="E60" s="267" t="s">
        <v>167</v>
      </c>
      <c r="F60" s="317">
        <v>0</v>
      </c>
      <c r="G60" s="269">
        <v>3000</v>
      </c>
      <c r="H60" s="476">
        <v>1500</v>
      </c>
      <c r="I60" s="624">
        <v>1500</v>
      </c>
    </row>
    <row r="61" spans="1:9" x14ac:dyDescent="0.2">
      <c r="A61" s="263"/>
      <c r="B61" s="264" t="s">
        <v>155</v>
      </c>
      <c r="C61" s="265">
        <v>92009</v>
      </c>
      <c r="D61" s="266" t="s">
        <v>44</v>
      </c>
      <c r="E61" s="267" t="s">
        <v>168</v>
      </c>
      <c r="F61" s="317">
        <v>82777.78</v>
      </c>
      <c r="G61" s="269">
        <v>96777.78</v>
      </c>
      <c r="H61" s="476">
        <v>89777.78</v>
      </c>
      <c r="I61" s="624">
        <v>7000</v>
      </c>
    </row>
    <row r="62" spans="1:9" x14ac:dyDescent="0.2">
      <c r="A62" s="263"/>
      <c r="B62" s="264" t="s">
        <v>155</v>
      </c>
      <c r="C62" s="265">
        <v>92011</v>
      </c>
      <c r="D62" s="266" t="s">
        <v>50</v>
      </c>
      <c r="E62" s="267" t="s">
        <v>172</v>
      </c>
      <c r="F62" s="317">
        <v>1150</v>
      </c>
      <c r="G62" s="269">
        <v>950</v>
      </c>
      <c r="H62" s="476">
        <v>950</v>
      </c>
      <c r="I62" s="624">
        <v>-200</v>
      </c>
    </row>
    <row r="63" spans="1:9" x14ac:dyDescent="0.2">
      <c r="A63" s="263"/>
      <c r="B63" s="264" t="s">
        <v>155</v>
      </c>
      <c r="C63" s="265">
        <v>92012</v>
      </c>
      <c r="D63" s="266" t="s">
        <v>53</v>
      </c>
      <c r="E63" s="267" t="s">
        <v>173</v>
      </c>
      <c r="F63" s="317">
        <v>2400</v>
      </c>
      <c r="G63" s="269">
        <v>12000</v>
      </c>
      <c r="H63" s="476">
        <v>8567.82</v>
      </c>
      <c r="I63" s="624">
        <v>6167.82</v>
      </c>
    </row>
    <row r="64" spans="1:9" x14ac:dyDescent="0.2">
      <c r="A64" s="263"/>
      <c r="B64" s="264" t="s">
        <v>155</v>
      </c>
      <c r="C64" s="265">
        <v>92014</v>
      </c>
      <c r="D64" s="266" t="s">
        <v>59</v>
      </c>
      <c r="E64" s="267" t="s">
        <v>174</v>
      </c>
      <c r="F64" s="317">
        <v>0</v>
      </c>
      <c r="G64" s="269">
        <v>11000</v>
      </c>
      <c r="H64" s="476">
        <v>11000</v>
      </c>
      <c r="I64" s="624">
        <v>11000</v>
      </c>
    </row>
    <row r="65" spans="1:9" x14ac:dyDescent="0.2">
      <c r="A65" s="263"/>
      <c r="B65" s="264" t="s">
        <v>155</v>
      </c>
      <c r="C65" s="265">
        <v>92015</v>
      </c>
      <c r="D65" s="266" t="s">
        <v>62</v>
      </c>
      <c r="E65" s="267" t="s">
        <v>160</v>
      </c>
      <c r="F65" s="317">
        <v>9500</v>
      </c>
      <c r="G65" s="269">
        <v>16300</v>
      </c>
      <c r="H65" s="476">
        <v>12000</v>
      </c>
      <c r="I65" s="624">
        <v>2500</v>
      </c>
    </row>
    <row r="66" spans="1:9" ht="13.5" thickBot="1" x14ac:dyDescent="0.25">
      <c r="A66" s="274"/>
      <c r="B66" s="275" t="s">
        <v>155</v>
      </c>
      <c r="C66" s="276">
        <v>92018</v>
      </c>
      <c r="D66" s="277" t="s">
        <v>212</v>
      </c>
      <c r="E66" s="423" t="s">
        <v>213</v>
      </c>
      <c r="F66" s="318">
        <v>200</v>
      </c>
      <c r="G66" s="280">
        <v>200</v>
      </c>
      <c r="H66" s="477">
        <v>200</v>
      </c>
      <c r="I66" s="624">
        <v>0</v>
      </c>
    </row>
    <row r="67" spans="1:9" ht="13.5" thickBot="1" x14ac:dyDescent="0.25">
      <c r="A67" s="253" t="s">
        <v>154</v>
      </c>
      <c r="B67" s="254" t="s">
        <v>16</v>
      </c>
      <c r="C67" s="255">
        <v>919</v>
      </c>
      <c r="D67" s="236" t="s">
        <v>16</v>
      </c>
      <c r="E67" s="257" t="s">
        <v>263</v>
      </c>
      <c r="F67" s="238">
        <v>58150</v>
      </c>
      <c r="G67" s="239">
        <v>32000</v>
      </c>
      <c r="H67" s="473">
        <v>60500</v>
      </c>
      <c r="I67" s="502">
        <v>2350</v>
      </c>
    </row>
    <row r="68" spans="1:9" x14ac:dyDescent="0.2">
      <c r="A68" s="258"/>
      <c r="B68" s="259" t="s">
        <v>155</v>
      </c>
      <c r="C68" s="260">
        <v>91903</v>
      </c>
      <c r="D68" s="261" t="s">
        <v>23</v>
      </c>
      <c r="E68" s="262" t="s">
        <v>177</v>
      </c>
      <c r="F68" s="315">
        <v>29600</v>
      </c>
      <c r="G68" s="245">
        <v>32000</v>
      </c>
      <c r="H68" s="474">
        <v>32000</v>
      </c>
      <c r="I68" s="503"/>
    </row>
    <row r="69" spans="1:9" x14ac:dyDescent="0.2">
      <c r="A69" s="263"/>
      <c r="B69" s="264" t="s">
        <v>155</v>
      </c>
      <c r="C69" s="265">
        <v>91903</v>
      </c>
      <c r="D69" s="266" t="s">
        <v>23</v>
      </c>
      <c r="E69" s="267" t="s">
        <v>373</v>
      </c>
      <c r="F69" s="317">
        <v>28550</v>
      </c>
      <c r="G69" s="269">
        <v>0</v>
      </c>
      <c r="H69" s="476">
        <v>28500</v>
      </c>
      <c r="I69" s="505"/>
    </row>
    <row r="70" spans="1:9" x14ac:dyDescent="0.2">
      <c r="A70" s="263"/>
      <c r="B70" s="264" t="s">
        <v>155</v>
      </c>
      <c r="C70" s="265">
        <v>91903</v>
      </c>
      <c r="D70" s="266" t="s">
        <v>23</v>
      </c>
      <c r="E70" s="267" t="s">
        <v>372</v>
      </c>
      <c r="F70" s="317">
        <v>0</v>
      </c>
      <c r="G70" s="269">
        <v>0</v>
      </c>
      <c r="H70" s="476">
        <v>0</v>
      </c>
      <c r="I70" s="505"/>
    </row>
    <row r="71" spans="1:9" ht="13.5" thickBot="1" x14ac:dyDescent="0.25">
      <c r="A71" s="270"/>
      <c r="B71" s="271" t="s">
        <v>155</v>
      </c>
      <c r="C71" s="272">
        <v>91903</v>
      </c>
      <c r="D71" s="273" t="s">
        <v>23</v>
      </c>
      <c r="E71" s="250" t="s">
        <v>214</v>
      </c>
      <c r="F71" s="251">
        <v>0</v>
      </c>
      <c r="G71" s="252">
        <v>0</v>
      </c>
      <c r="H71" s="475">
        <v>0</v>
      </c>
      <c r="I71" s="504"/>
    </row>
    <row r="72" spans="1:9" ht="13.5" thickBot="1" x14ac:dyDescent="0.25">
      <c r="A72" s="253" t="s">
        <v>189</v>
      </c>
      <c r="B72" s="254" t="s">
        <v>16</v>
      </c>
      <c r="C72" s="255">
        <v>923</v>
      </c>
      <c r="D72" s="256" t="s">
        <v>16</v>
      </c>
      <c r="E72" s="257" t="s">
        <v>178</v>
      </c>
      <c r="F72" s="238">
        <v>300946.40000000002</v>
      </c>
      <c r="G72" s="239">
        <v>1443641.693</v>
      </c>
      <c r="H72" s="473">
        <v>301224.04000000004</v>
      </c>
      <c r="I72" s="502">
        <v>277.64000000001397</v>
      </c>
    </row>
    <row r="73" spans="1:9" x14ac:dyDescent="0.2">
      <c r="A73" s="263"/>
      <c r="B73" s="264" t="s">
        <v>155</v>
      </c>
      <c r="C73" s="281">
        <v>92301</v>
      </c>
      <c r="D73" s="282" t="s">
        <v>14</v>
      </c>
      <c r="E73" s="278" t="s">
        <v>159</v>
      </c>
      <c r="F73" s="317">
        <v>0</v>
      </c>
      <c r="G73" s="269">
        <v>0</v>
      </c>
      <c r="H73" s="476">
        <v>0</v>
      </c>
      <c r="I73" s="624">
        <v>0</v>
      </c>
    </row>
    <row r="74" spans="1:9" x14ac:dyDescent="0.2">
      <c r="A74" s="263"/>
      <c r="B74" s="264" t="s">
        <v>155</v>
      </c>
      <c r="C74" s="281">
        <v>92302</v>
      </c>
      <c r="D74" s="282" t="s">
        <v>21</v>
      </c>
      <c r="E74" s="267" t="s">
        <v>252</v>
      </c>
      <c r="F74" s="317">
        <v>9045</v>
      </c>
      <c r="G74" s="269">
        <v>162000</v>
      </c>
      <c r="H74" s="476">
        <v>8257.5</v>
      </c>
      <c r="I74" s="624">
        <v>-787.5</v>
      </c>
    </row>
    <row r="75" spans="1:9" x14ac:dyDescent="0.2">
      <c r="A75" s="263"/>
      <c r="B75" s="264" t="s">
        <v>155</v>
      </c>
      <c r="C75" s="281">
        <v>92303</v>
      </c>
      <c r="D75" s="282" t="s">
        <v>23</v>
      </c>
      <c r="E75" s="267" t="s">
        <v>187</v>
      </c>
      <c r="F75" s="317">
        <v>0</v>
      </c>
      <c r="G75" s="269">
        <v>0</v>
      </c>
      <c r="H75" s="476">
        <v>0</v>
      </c>
      <c r="I75" s="624">
        <v>0</v>
      </c>
    </row>
    <row r="76" spans="1:9" x14ac:dyDescent="0.2">
      <c r="A76" s="263"/>
      <c r="B76" s="264" t="s">
        <v>155</v>
      </c>
      <c r="C76" s="281">
        <v>92304</v>
      </c>
      <c r="D76" s="282" t="s">
        <v>27</v>
      </c>
      <c r="E76" s="267" t="s">
        <v>163</v>
      </c>
      <c r="F76" s="317">
        <v>2707</v>
      </c>
      <c r="G76" s="269">
        <v>15722</v>
      </c>
      <c r="H76" s="476">
        <v>4222</v>
      </c>
      <c r="I76" s="624">
        <v>1515</v>
      </c>
    </row>
    <row r="77" spans="1:9" x14ac:dyDescent="0.2">
      <c r="A77" s="263"/>
      <c r="B77" s="264" t="s">
        <v>155</v>
      </c>
      <c r="C77" s="281">
        <v>92305</v>
      </c>
      <c r="D77" s="282" t="s">
        <v>31</v>
      </c>
      <c r="E77" s="267" t="s">
        <v>164</v>
      </c>
      <c r="F77" s="317">
        <v>4273.6000000000004</v>
      </c>
      <c r="G77" s="269">
        <v>4530.9430000000002</v>
      </c>
      <c r="H77" s="476">
        <v>4530.9399999999996</v>
      </c>
      <c r="I77" s="624">
        <v>257.33999999999924</v>
      </c>
    </row>
    <row r="78" spans="1:9" x14ac:dyDescent="0.2">
      <c r="A78" s="263"/>
      <c r="B78" s="264" t="s">
        <v>155</v>
      </c>
      <c r="C78" s="281">
        <v>92306</v>
      </c>
      <c r="D78" s="282" t="s">
        <v>34</v>
      </c>
      <c r="E78" s="267" t="s">
        <v>165</v>
      </c>
      <c r="F78" s="317">
        <v>90097.5</v>
      </c>
      <c r="G78" s="269">
        <v>576650</v>
      </c>
      <c r="H78" s="476">
        <v>63390</v>
      </c>
      <c r="I78" s="624">
        <v>-26707.5</v>
      </c>
    </row>
    <row r="79" spans="1:9" x14ac:dyDescent="0.2">
      <c r="A79" s="263"/>
      <c r="B79" s="264" t="s">
        <v>155</v>
      </c>
      <c r="C79" s="281">
        <v>92307</v>
      </c>
      <c r="D79" s="282" t="s">
        <v>37</v>
      </c>
      <c r="E79" s="267" t="s">
        <v>179</v>
      </c>
      <c r="F79" s="317">
        <v>337</v>
      </c>
      <c r="G79" s="269">
        <v>6633.9</v>
      </c>
      <c r="H79" s="476">
        <v>2132.75</v>
      </c>
      <c r="I79" s="624">
        <v>1795.75</v>
      </c>
    </row>
    <row r="80" spans="1:9" x14ac:dyDescent="0.2">
      <c r="A80" s="263"/>
      <c r="B80" s="264" t="s">
        <v>155</v>
      </c>
      <c r="C80" s="281">
        <v>92308</v>
      </c>
      <c r="D80" s="282" t="s">
        <v>40</v>
      </c>
      <c r="E80" s="267" t="s">
        <v>167</v>
      </c>
      <c r="F80" s="317">
        <v>150</v>
      </c>
      <c r="G80" s="269">
        <v>224.85</v>
      </c>
      <c r="H80" s="476">
        <v>224.85</v>
      </c>
      <c r="I80" s="624">
        <v>74.849999999999994</v>
      </c>
    </row>
    <row r="81" spans="1:9" x14ac:dyDescent="0.2">
      <c r="A81" s="263"/>
      <c r="B81" s="264" t="s">
        <v>155</v>
      </c>
      <c r="C81" s="281">
        <v>92309</v>
      </c>
      <c r="D81" s="282" t="s">
        <v>44</v>
      </c>
      <c r="E81" s="267" t="s">
        <v>168</v>
      </c>
      <c r="F81" s="317">
        <v>1500</v>
      </c>
      <c r="G81" s="269">
        <v>0</v>
      </c>
      <c r="H81" s="476">
        <v>0</v>
      </c>
      <c r="I81" s="624">
        <v>-1500</v>
      </c>
    </row>
    <row r="82" spans="1:9" ht="13.5" thickBot="1" x14ac:dyDescent="0.25">
      <c r="A82" s="312"/>
      <c r="B82" s="264" t="s">
        <v>155</v>
      </c>
      <c r="C82" s="265">
        <v>92314</v>
      </c>
      <c r="D82" s="266" t="s">
        <v>59</v>
      </c>
      <c r="E82" s="267" t="s">
        <v>253</v>
      </c>
      <c r="F82" s="319">
        <v>192836.3</v>
      </c>
      <c r="G82" s="313">
        <v>677880</v>
      </c>
      <c r="H82" s="478">
        <v>218466</v>
      </c>
      <c r="I82" s="624">
        <v>25629.700000000012</v>
      </c>
    </row>
    <row r="83" spans="1:9" ht="13.5" thickBot="1" x14ac:dyDescent="0.25">
      <c r="A83" s="253" t="s">
        <v>154</v>
      </c>
      <c r="B83" s="254" t="s">
        <v>16</v>
      </c>
      <c r="C83" s="255">
        <v>924</v>
      </c>
      <c r="D83" s="236" t="s">
        <v>16</v>
      </c>
      <c r="E83" s="257" t="s">
        <v>180</v>
      </c>
      <c r="F83" s="238">
        <v>112375</v>
      </c>
      <c r="G83" s="239">
        <v>110875</v>
      </c>
      <c r="H83" s="473">
        <v>110875</v>
      </c>
      <c r="I83" s="502">
        <v>-1500</v>
      </c>
    </row>
    <row r="84" spans="1:9" ht="13.5" thickBot="1" x14ac:dyDescent="0.25">
      <c r="A84" s="258"/>
      <c r="B84" s="259" t="s">
        <v>155</v>
      </c>
      <c r="C84" s="260">
        <v>92403</v>
      </c>
      <c r="D84" s="261" t="s">
        <v>23</v>
      </c>
      <c r="E84" s="262" t="s">
        <v>187</v>
      </c>
      <c r="F84" s="315">
        <v>112375</v>
      </c>
      <c r="G84" s="245">
        <v>110875</v>
      </c>
      <c r="H84" s="474">
        <v>110875</v>
      </c>
      <c r="I84" s="503"/>
    </row>
    <row r="85" spans="1:9" ht="13.5" thickBot="1" x14ac:dyDescent="0.25">
      <c r="A85" s="233" t="s">
        <v>154</v>
      </c>
      <c r="B85" s="234" t="s">
        <v>16</v>
      </c>
      <c r="C85" s="235">
        <v>925</v>
      </c>
      <c r="D85" s="236" t="s">
        <v>16</v>
      </c>
      <c r="E85" s="237" t="s">
        <v>181</v>
      </c>
      <c r="F85" s="238">
        <v>7390.2</v>
      </c>
      <c r="G85" s="239">
        <v>8425.34</v>
      </c>
      <c r="H85" s="473">
        <v>8425.34</v>
      </c>
      <c r="I85" s="502">
        <v>1035.1400000000003</v>
      </c>
    </row>
    <row r="86" spans="1:9" ht="13.5" thickBot="1" x14ac:dyDescent="0.25">
      <c r="A86" s="246"/>
      <c r="B86" s="247" t="s">
        <v>155</v>
      </c>
      <c r="C86" s="248">
        <v>92515</v>
      </c>
      <c r="D86" s="249" t="s">
        <v>62</v>
      </c>
      <c r="E86" s="250" t="s">
        <v>160</v>
      </c>
      <c r="F86" s="316">
        <v>7390.2</v>
      </c>
      <c r="G86" s="252">
        <v>8425.34</v>
      </c>
      <c r="H86" s="475">
        <v>8425.34</v>
      </c>
      <c r="I86" s="504"/>
    </row>
    <row r="87" spans="1:9" ht="13.5" thickBot="1" x14ac:dyDescent="0.25">
      <c r="A87" s="233" t="s">
        <v>154</v>
      </c>
      <c r="B87" s="234" t="s">
        <v>16</v>
      </c>
      <c r="C87" s="235">
        <v>931</v>
      </c>
      <c r="D87" s="236" t="s">
        <v>16</v>
      </c>
      <c r="E87" s="237" t="s">
        <v>207</v>
      </c>
      <c r="F87" s="238">
        <v>5000</v>
      </c>
      <c r="G87" s="239">
        <v>15000</v>
      </c>
      <c r="H87" s="473">
        <v>5000</v>
      </c>
      <c r="I87" s="502">
        <v>0</v>
      </c>
    </row>
    <row r="88" spans="1:9" ht="13.5" thickBot="1" x14ac:dyDescent="0.25">
      <c r="A88" s="240"/>
      <c r="B88" s="241" t="s">
        <v>155</v>
      </c>
      <c r="C88" s="242">
        <v>93101</v>
      </c>
      <c r="D88" s="243" t="s">
        <v>14</v>
      </c>
      <c r="E88" s="278" t="s">
        <v>159</v>
      </c>
      <c r="F88" s="315">
        <v>5000</v>
      </c>
      <c r="G88" s="245">
        <v>15000</v>
      </c>
      <c r="H88" s="474">
        <v>5000</v>
      </c>
      <c r="I88" s="503"/>
    </row>
    <row r="89" spans="1:9" ht="13.5" thickBot="1" x14ac:dyDescent="0.25">
      <c r="A89" s="233" t="s">
        <v>154</v>
      </c>
      <c r="B89" s="234" t="s">
        <v>16</v>
      </c>
      <c r="C89" s="235">
        <v>932</v>
      </c>
      <c r="D89" s="236" t="s">
        <v>16</v>
      </c>
      <c r="E89" s="237" t="s">
        <v>182</v>
      </c>
      <c r="F89" s="238">
        <v>30000</v>
      </c>
      <c r="G89" s="239">
        <v>23000</v>
      </c>
      <c r="H89" s="473">
        <v>18000</v>
      </c>
      <c r="I89" s="502">
        <v>-12000</v>
      </c>
    </row>
    <row r="90" spans="1:9" ht="13.5" thickBot="1" x14ac:dyDescent="0.25">
      <c r="A90" s="240"/>
      <c r="B90" s="241" t="s">
        <v>155</v>
      </c>
      <c r="C90" s="242">
        <v>93208</v>
      </c>
      <c r="D90" s="243" t="s">
        <v>40</v>
      </c>
      <c r="E90" s="267" t="s">
        <v>167</v>
      </c>
      <c r="F90" s="315">
        <v>30000</v>
      </c>
      <c r="G90" s="245">
        <v>23000</v>
      </c>
      <c r="H90" s="474">
        <v>18000</v>
      </c>
      <c r="I90" s="503"/>
    </row>
    <row r="91" spans="1:9" ht="13.5" thickBot="1" x14ac:dyDescent="0.25">
      <c r="A91" s="233" t="s">
        <v>154</v>
      </c>
      <c r="B91" s="234" t="s">
        <v>16</v>
      </c>
      <c r="C91" s="235">
        <v>934</v>
      </c>
      <c r="D91" s="236" t="s">
        <v>16</v>
      </c>
      <c r="E91" s="237" t="s">
        <v>208</v>
      </c>
      <c r="F91" s="238">
        <v>4000</v>
      </c>
      <c r="G91" s="239">
        <v>4000</v>
      </c>
      <c r="H91" s="473">
        <v>4000</v>
      </c>
      <c r="I91" s="502">
        <v>0</v>
      </c>
    </row>
    <row r="92" spans="1:9" ht="13.5" thickBot="1" x14ac:dyDescent="0.25">
      <c r="A92" s="246"/>
      <c r="B92" s="247" t="s">
        <v>155</v>
      </c>
      <c r="C92" s="248">
        <v>93408</v>
      </c>
      <c r="D92" s="249" t="s">
        <v>40</v>
      </c>
      <c r="E92" s="267" t="s">
        <v>167</v>
      </c>
      <c r="F92" s="316">
        <v>4000</v>
      </c>
      <c r="G92" s="252">
        <v>4000</v>
      </c>
      <c r="H92" s="475">
        <v>4000</v>
      </c>
      <c r="I92" s="504"/>
    </row>
    <row r="93" spans="1:9" ht="13.5" thickBot="1" x14ac:dyDescent="0.25">
      <c r="A93" s="233" t="s">
        <v>154</v>
      </c>
      <c r="B93" s="234" t="s">
        <v>16</v>
      </c>
      <c r="C93" s="235">
        <v>926</v>
      </c>
      <c r="D93" s="236" t="s">
        <v>16</v>
      </c>
      <c r="E93" s="237" t="s">
        <v>210</v>
      </c>
      <c r="F93" s="238">
        <v>100000</v>
      </c>
      <c r="G93" s="239">
        <v>136320</v>
      </c>
      <c r="H93" s="473">
        <v>108200</v>
      </c>
      <c r="I93" s="502">
        <v>8200</v>
      </c>
    </row>
    <row r="94" spans="1:9" x14ac:dyDescent="0.2">
      <c r="A94" s="274"/>
      <c r="B94" s="275" t="s">
        <v>155</v>
      </c>
      <c r="C94" s="310" t="s">
        <v>209</v>
      </c>
      <c r="D94" s="311" t="s">
        <v>16</v>
      </c>
      <c r="E94" s="278" t="s">
        <v>220</v>
      </c>
      <c r="F94" s="279">
        <v>0</v>
      </c>
      <c r="G94" s="280">
        <v>0</v>
      </c>
      <c r="H94" s="477">
        <v>0</v>
      </c>
      <c r="I94" s="507"/>
    </row>
    <row r="95" spans="1:9" x14ac:dyDescent="0.2">
      <c r="A95" s="274"/>
      <c r="B95" s="275" t="s">
        <v>155</v>
      </c>
      <c r="C95" s="310">
        <v>92601</v>
      </c>
      <c r="D95" s="311" t="s">
        <v>14</v>
      </c>
      <c r="E95" s="278" t="s">
        <v>159</v>
      </c>
      <c r="F95" s="279">
        <v>15000</v>
      </c>
      <c r="G95" s="280">
        <v>15200</v>
      </c>
      <c r="H95" s="477">
        <v>15000</v>
      </c>
      <c r="I95" s="507"/>
    </row>
    <row r="96" spans="1:9" x14ac:dyDescent="0.2">
      <c r="A96" s="263"/>
      <c r="B96" s="264" t="s">
        <v>155</v>
      </c>
      <c r="C96" s="281">
        <v>92602</v>
      </c>
      <c r="D96" s="282" t="s">
        <v>21</v>
      </c>
      <c r="E96" s="267" t="s">
        <v>171</v>
      </c>
      <c r="F96" s="268">
        <v>28000</v>
      </c>
      <c r="G96" s="269">
        <v>39500</v>
      </c>
      <c r="H96" s="476">
        <v>35200</v>
      </c>
      <c r="I96" s="505"/>
    </row>
    <row r="97" spans="1:11" x14ac:dyDescent="0.2">
      <c r="A97" s="263"/>
      <c r="B97" s="264" t="s">
        <v>155</v>
      </c>
      <c r="C97" s="281">
        <v>92604</v>
      </c>
      <c r="D97" s="282" t="s">
        <v>27</v>
      </c>
      <c r="E97" s="267" t="s">
        <v>163</v>
      </c>
      <c r="F97" s="268">
        <v>24500</v>
      </c>
      <c r="G97" s="269">
        <v>26320</v>
      </c>
      <c r="H97" s="476">
        <v>24500</v>
      </c>
      <c r="I97" s="505"/>
    </row>
    <row r="98" spans="1:11" x14ac:dyDescent="0.2">
      <c r="A98" s="263"/>
      <c r="B98" s="264" t="s">
        <v>155</v>
      </c>
      <c r="C98" s="281">
        <v>92605</v>
      </c>
      <c r="D98" s="282" t="s">
        <v>31</v>
      </c>
      <c r="E98" s="267" t="s">
        <v>164</v>
      </c>
      <c r="F98" s="268">
        <v>0</v>
      </c>
      <c r="G98" s="269">
        <v>1000</v>
      </c>
      <c r="H98" s="476">
        <v>1000</v>
      </c>
      <c r="I98" s="505"/>
    </row>
    <row r="99" spans="1:11" x14ac:dyDescent="0.2">
      <c r="A99" s="263"/>
      <c r="B99" s="264" t="s">
        <v>155</v>
      </c>
      <c r="C99" s="281">
        <v>92606</v>
      </c>
      <c r="D99" s="282" t="s">
        <v>34</v>
      </c>
      <c r="E99" s="267" t="s">
        <v>165</v>
      </c>
      <c r="F99" s="268">
        <v>7000</v>
      </c>
      <c r="G99" s="269">
        <v>19700</v>
      </c>
      <c r="H99" s="476">
        <v>7000</v>
      </c>
      <c r="I99" s="505"/>
    </row>
    <row r="100" spans="1:11" x14ac:dyDescent="0.2">
      <c r="A100" s="263"/>
      <c r="B100" s="264" t="s">
        <v>155</v>
      </c>
      <c r="C100" s="281">
        <v>92607</v>
      </c>
      <c r="D100" s="282" t="s">
        <v>37</v>
      </c>
      <c r="E100" s="267" t="s">
        <v>179</v>
      </c>
      <c r="F100" s="268">
        <v>15400</v>
      </c>
      <c r="G100" s="269">
        <v>20300</v>
      </c>
      <c r="H100" s="476">
        <v>15400</v>
      </c>
      <c r="I100" s="505"/>
    </row>
    <row r="101" spans="1:11" x14ac:dyDescent="0.2">
      <c r="A101" s="263"/>
      <c r="B101" s="264" t="s">
        <v>155</v>
      </c>
      <c r="C101" s="281">
        <v>92608</v>
      </c>
      <c r="D101" s="282" t="s">
        <v>40</v>
      </c>
      <c r="E101" s="267" t="s">
        <v>167</v>
      </c>
      <c r="F101" s="268">
        <v>8000</v>
      </c>
      <c r="G101" s="269">
        <v>12200</v>
      </c>
      <c r="H101" s="476">
        <v>8000</v>
      </c>
      <c r="I101" s="505"/>
    </row>
    <row r="102" spans="1:11" ht="13.5" thickBot="1" x14ac:dyDescent="0.25">
      <c r="A102" s="263"/>
      <c r="B102" s="264" t="s">
        <v>155</v>
      </c>
      <c r="C102" s="281">
        <v>92609</v>
      </c>
      <c r="D102" s="282" t="s">
        <v>44</v>
      </c>
      <c r="E102" s="267" t="s">
        <v>168</v>
      </c>
      <c r="F102" s="268">
        <v>2100</v>
      </c>
      <c r="G102" s="269">
        <v>2100</v>
      </c>
      <c r="H102" s="476">
        <v>2100</v>
      </c>
      <c r="I102" s="505"/>
    </row>
    <row r="103" spans="1:11" s="284" customFormat="1" ht="24.75" customHeight="1" thickBot="1" x14ac:dyDescent="0.25">
      <c r="A103" s="283" t="s">
        <v>154</v>
      </c>
      <c r="B103" s="820" t="s">
        <v>183</v>
      </c>
      <c r="C103" s="821"/>
      <c r="D103" s="821"/>
      <c r="E103" s="821"/>
      <c r="F103" s="309">
        <v>3132690.4999999995</v>
      </c>
      <c r="G103" s="309">
        <v>5336172.7127599996</v>
      </c>
      <c r="H103" s="472">
        <v>3384321.66</v>
      </c>
      <c r="I103" s="472">
        <v>251631.16000000061</v>
      </c>
      <c r="J103" s="631"/>
    </row>
    <row r="104" spans="1:11" ht="13.5" thickBot="1" x14ac:dyDescent="0.25">
      <c r="F104" s="308"/>
    </row>
    <row r="105" spans="1:11" s="284" customFormat="1" ht="24.75" thickBot="1" x14ac:dyDescent="0.25">
      <c r="A105" s="285" t="s">
        <v>154</v>
      </c>
      <c r="B105" s="838" t="s">
        <v>184</v>
      </c>
      <c r="C105" s="839"/>
      <c r="D105" s="839"/>
      <c r="E105" s="839"/>
      <c r="F105" s="286">
        <f>Příjmy!B36</f>
        <v>3132690.5</v>
      </c>
      <c r="G105" s="286">
        <f>Příjmy!C36</f>
        <v>3384321.66</v>
      </c>
      <c r="H105" s="286">
        <f>G105</f>
        <v>3384321.66</v>
      </c>
      <c r="I105" s="610" t="s">
        <v>16</v>
      </c>
      <c r="J105" s="631"/>
      <c r="K105" s="645"/>
    </row>
    <row r="106" spans="1:11" ht="13.5" thickBot="1" x14ac:dyDescent="0.25"/>
    <row r="107" spans="1:11" s="284" customFormat="1" ht="24.75" thickBot="1" x14ac:dyDescent="0.25">
      <c r="A107" s="287" t="s">
        <v>154</v>
      </c>
      <c r="B107" s="840" t="s">
        <v>185</v>
      </c>
      <c r="C107" s="841"/>
      <c r="D107" s="841"/>
      <c r="E107" s="841"/>
      <c r="F107" s="629">
        <f>F105-F103</f>
        <v>0</v>
      </c>
      <c r="G107" s="288">
        <f>G105-G103</f>
        <v>-1951851.0527599994</v>
      </c>
      <c r="H107" s="629">
        <f>H105-H103</f>
        <v>0</v>
      </c>
      <c r="I107" s="611" t="s">
        <v>16</v>
      </c>
      <c r="J107" s="631"/>
    </row>
  </sheetData>
  <mergeCells count="3">
    <mergeCell ref="B105:E105"/>
    <mergeCell ref="B107:E107"/>
    <mergeCell ref="A2:I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9" orientation="portrait" r:id="rId1"/>
  <headerFooter alignWithMargins="0"/>
  <rowBreaks count="1" manualBreakCount="1">
    <brk id="6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H606"/>
  <sheetViews>
    <sheetView zoomScaleNormal="100" zoomScaleSheetLayoutView="75" workbookViewId="0">
      <pane ySplit="7" topLeftCell="A8" activePane="bottomLeft" state="frozen"/>
      <selection pane="bottomLeft" activeCell="A2" sqref="A2"/>
    </sheetView>
  </sheetViews>
  <sheetFormatPr defaultRowHeight="11.25" x14ac:dyDescent="0.2"/>
  <cols>
    <col min="1" max="1" width="4.28515625" style="65" customWidth="1"/>
    <col min="2" max="2" width="4" style="66" customWidth="1"/>
    <col min="3" max="3" width="49.140625" style="67" customWidth="1"/>
    <col min="4" max="4" width="10" style="68" customWidth="1"/>
    <col min="5" max="5" width="10" style="69" customWidth="1"/>
    <col min="6" max="8" width="10" style="68" customWidth="1"/>
    <col min="9" max="16384" width="9.140625" style="67"/>
  </cols>
  <sheetData>
    <row r="1" spans="1:8" ht="18" x14ac:dyDescent="0.25">
      <c r="A1" s="832" t="s">
        <v>473</v>
      </c>
      <c r="B1" s="832"/>
      <c r="C1" s="832"/>
      <c r="D1" s="832"/>
      <c r="E1" s="832"/>
      <c r="F1" s="832"/>
      <c r="G1" s="832"/>
      <c r="H1" s="832"/>
    </row>
    <row r="2" spans="1:8" x14ac:dyDescent="0.2">
      <c r="A2" s="70"/>
      <c r="B2" s="71"/>
      <c r="C2" s="72"/>
      <c r="D2" s="73"/>
      <c r="E2" s="74"/>
      <c r="F2" s="73"/>
      <c r="G2" s="73"/>
      <c r="H2" s="73"/>
    </row>
    <row r="3" spans="1:8" ht="15.75" x14ac:dyDescent="0.25">
      <c r="A3" s="843" t="s">
        <v>478</v>
      </c>
      <c r="B3" s="843"/>
      <c r="C3" s="843"/>
      <c r="D3" s="843"/>
      <c r="E3" s="843"/>
      <c r="F3" s="843"/>
      <c r="G3" s="843"/>
      <c r="H3" s="843"/>
    </row>
    <row r="4" spans="1:8" s="79" customFormat="1" ht="15.75" x14ac:dyDescent="0.25">
      <c r="A4" s="75"/>
      <c r="B4" s="76"/>
      <c r="C4" s="77"/>
      <c r="D4" s="73"/>
      <c r="E4" s="78"/>
      <c r="F4" s="73"/>
      <c r="G4" s="73"/>
      <c r="H4" s="73"/>
    </row>
    <row r="5" spans="1:8" s="79" customFormat="1" ht="15.75" x14ac:dyDescent="0.25">
      <c r="A5" s="844" t="s">
        <v>87</v>
      </c>
      <c r="B5" s="844"/>
      <c r="C5" s="844"/>
      <c r="D5" s="844"/>
      <c r="E5" s="844"/>
      <c r="F5" s="844"/>
      <c r="G5" s="844"/>
      <c r="H5" s="844"/>
    </row>
    <row r="6" spans="1:8" ht="12" thickBot="1" x14ac:dyDescent="0.25">
      <c r="A6" s="80"/>
      <c r="C6" s="80"/>
      <c r="D6" s="81"/>
      <c r="E6" s="82"/>
      <c r="F6" s="81"/>
      <c r="G6" s="81"/>
      <c r="H6" s="8" t="s">
        <v>2</v>
      </c>
    </row>
    <row r="7" spans="1:8" s="83" customFormat="1" ht="12" thickBot="1" x14ac:dyDescent="0.25">
      <c r="A7" s="200" t="s">
        <v>88</v>
      </c>
      <c r="B7" s="201" t="s">
        <v>10</v>
      </c>
      <c r="C7" s="202" t="s">
        <v>89</v>
      </c>
      <c r="D7" s="632" t="s">
        <v>475</v>
      </c>
      <c r="E7" s="534" t="s">
        <v>369</v>
      </c>
      <c r="F7" s="535" t="s">
        <v>370</v>
      </c>
      <c r="G7" s="535" t="s">
        <v>371</v>
      </c>
      <c r="H7" s="536" t="s">
        <v>476</v>
      </c>
    </row>
    <row r="8" spans="1:8" s="83" customFormat="1" ht="12" thickBot="1" x14ac:dyDescent="0.25">
      <c r="A8" s="203">
        <v>910</v>
      </c>
      <c r="B8" s="84" t="s">
        <v>16</v>
      </c>
      <c r="C8" s="85" t="s">
        <v>90</v>
      </c>
      <c r="D8" s="86">
        <v>31838.7</v>
      </c>
      <c r="E8" s="86">
        <v>33923.699999999997</v>
      </c>
      <c r="F8" s="86">
        <v>35211.335000000006</v>
      </c>
      <c r="G8" s="86">
        <v>36563.351750000002</v>
      </c>
      <c r="H8" s="204">
        <v>37982.969337500006</v>
      </c>
    </row>
    <row r="9" spans="1:8" s="83" customFormat="1" x14ac:dyDescent="0.2">
      <c r="A9" s="205"/>
      <c r="B9" s="577" t="s">
        <v>14</v>
      </c>
      <c r="C9" s="87" t="s">
        <v>91</v>
      </c>
      <c r="D9" s="88">
        <v>5450</v>
      </c>
      <c r="E9" s="88">
        <v>5700</v>
      </c>
      <c r="F9" s="88">
        <v>5700</v>
      </c>
      <c r="G9" s="88">
        <v>5700</v>
      </c>
      <c r="H9" s="206">
        <v>5700</v>
      </c>
    </row>
    <row r="10" spans="1:8" s="83" customFormat="1" x14ac:dyDescent="0.2">
      <c r="A10" s="205"/>
      <c r="B10" s="574"/>
      <c r="C10" s="89" t="s">
        <v>92</v>
      </c>
      <c r="D10" s="91">
        <v>3480</v>
      </c>
      <c r="E10" s="325">
        <v>3720</v>
      </c>
      <c r="F10" s="90">
        <v>3720</v>
      </c>
      <c r="G10" s="90">
        <v>3720</v>
      </c>
      <c r="H10" s="207">
        <v>3720</v>
      </c>
    </row>
    <row r="11" spans="1:8" x14ac:dyDescent="0.2">
      <c r="A11" s="205"/>
      <c r="B11" s="578"/>
      <c r="C11" s="92" t="s">
        <v>93</v>
      </c>
      <c r="D11" s="94">
        <v>1970</v>
      </c>
      <c r="E11" s="324">
        <v>1980</v>
      </c>
      <c r="F11" s="90">
        <v>1980</v>
      </c>
      <c r="G11" s="90">
        <v>1980</v>
      </c>
      <c r="H11" s="207">
        <v>1980</v>
      </c>
    </row>
    <row r="12" spans="1:8" s="97" customFormat="1" ht="12.75" x14ac:dyDescent="0.2">
      <c r="A12" s="205"/>
      <c r="B12" s="576" t="s">
        <v>62</v>
      </c>
      <c r="C12" s="95" t="s">
        <v>94</v>
      </c>
      <c r="D12" s="96">
        <v>26388.7</v>
      </c>
      <c r="E12" s="96">
        <v>28223.7</v>
      </c>
      <c r="F12" s="96">
        <v>29511.335000000003</v>
      </c>
      <c r="G12" s="96">
        <v>30863.351750000005</v>
      </c>
      <c r="H12" s="209">
        <v>32282.969337500006</v>
      </c>
    </row>
    <row r="13" spans="1:8" s="97" customFormat="1" ht="12.75" x14ac:dyDescent="0.2">
      <c r="A13" s="205"/>
      <c r="B13" s="564"/>
      <c r="C13" s="98" t="s">
        <v>95</v>
      </c>
      <c r="D13" s="91">
        <v>23922.7</v>
      </c>
      <c r="E13" s="325">
        <v>25752.7</v>
      </c>
      <c r="F13" s="90">
        <v>27040.335000000003</v>
      </c>
      <c r="G13" s="90">
        <v>28392.351750000005</v>
      </c>
      <c r="H13" s="207">
        <v>29811.969337500006</v>
      </c>
    </row>
    <row r="14" spans="1:8" s="97" customFormat="1" ht="13.5" thickBot="1" x14ac:dyDescent="0.25">
      <c r="A14" s="638"/>
      <c r="B14" s="639"/>
      <c r="C14" s="640" t="s">
        <v>96</v>
      </c>
      <c r="D14" s="641">
        <v>2466</v>
      </c>
      <c r="E14" s="642">
        <v>2471</v>
      </c>
      <c r="F14" s="643">
        <v>2471</v>
      </c>
      <c r="G14" s="643">
        <v>2471</v>
      </c>
      <c r="H14" s="644">
        <v>2471</v>
      </c>
    </row>
    <row r="15" spans="1:8" s="97" customFormat="1" ht="13.5" thickBot="1" x14ac:dyDescent="0.25">
      <c r="A15" s="633">
        <v>911</v>
      </c>
      <c r="B15" s="634" t="s">
        <v>16</v>
      </c>
      <c r="C15" s="635" t="s">
        <v>97</v>
      </c>
      <c r="D15" s="636">
        <v>293544.42</v>
      </c>
      <c r="E15" s="636">
        <v>317568.5</v>
      </c>
      <c r="F15" s="636">
        <v>332064.87</v>
      </c>
      <c r="G15" s="636">
        <v>347258.41740000003</v>
      </c>
      <c r="H15" s="637">
        <v>363183.448248</v>
      </c>
    </row>
    <row r="16" spans="1:8" s="97" customFormat="1" ht="12.75" x14ac:dyDescent="0.2">
      <c r="A16" s="205"/>
      <c r="B16" s="575" t="s">
        <v>62</v>
      </c>
      <c r="C16" s="101" t="s">
        <v>94</v>
      </c>
      <c r="D16" s="88">
        <v>293544.42</v>
      </c>
      <c r="E16" s="88">
        <v>317568.5</v>
      </c>
      <c r="F16" s="88">
        <v>332064.87</v>
      </c>
      <c r="G16" s="88">
        <v>347258.41740000003</v>
      </c>
      <c r="H16" s="206">
        <v>363183.448248</v>
      </c>
    </row>
    <row r="17" spans="1:8" s="97" customFormat="1" ht="12.75" x14ac:dyDescent="0.2">
      <c r="A17" s="205"/>
      <c r="B17" s="564"/>
      <c r="C17" s="92" t="s">
        <v>98</v>
      </c>
      <c r="D17" s="94">
        <v>251529.46</v>
      </c>
      <c r="E17" s="324">
        <v>271500</v>
      </c>
      <c r="F17" s="93">
        <v>285075</v>
      </c>
      <c r="G17" s="93">
        <v>299328.75</v>
      </c>
      <c r="H17" s="208">
        <v>314295.1875</v>
      </c>
    </row>
    <row r="18" spans="1:8" s="97" customFormat="1" ht="13.5" thickBot="1" x14ac:dyDescent="0.25">
      <c r="A18" s="205"/>
      <c r="B18" s="564"/>
      <c r="C18" s="102" t="s">
        <v>99</v>
      </c>
      <c r="D18" s="104">
        <v>42014.96</v>
      </c>
      <c r="E18" s="332">
        <v>46068.5</v>
      </c>
      <c r="F18" s="103">
        <v>46989.87</v>
      </c>
      <c r="G18" s="103">
        <v>47929.667400000006</v>
      </c>
      <c r="H18" s="211">
        <v>48888.260748000008</v>
      </c>
    </row>
    <row r="19" spans="1:8" s="97" customFormat="1" ht="13.5" thickBot="1" x14ac:dyDescent="0.25">
      <c r="A19" s="177">
        <v>913</v>
      </c>
      <c r="B19" s="178" t="s">
        <v>16</v>
      </c>
      <c r="C19" s="179" t="s">
        <v>100</v>
      </c>
      <c r="D19" s="180">
        <v>1043445.62</v>
      </c>
      <c r="E19" s="180">
        <v>1080590.33</v>
      </c>
      <c r="F19" s="180">
        <v>1113928.1448499998</v>
      </c>
      <c r="G19" s="180">
        <v>1148470.7363682501</v>
      </c>
      <c r="H19" s="181">
        <v>1184266.4110048213</v>
      </c>
    </row>
    <row r="20" spans="1:8" s="97" customFormat="1" ht="12.75" x14ac:dyDescent="0.2">
      <c r="A20" s="205"/>
      <c r="B20" s="571" t="s">
        <v>27</v>
      </c>
      <c r="C20" s="101" t="s">
        <v>101</v>
      </c>
      <c r="D20" s="88">
        <v>270721.26</v>
      </c>
      <c r="E20" s="88">
        <v>281550</v>
      </c>
      <c r="F20" s="88">
        <v>287181</v>
      </c>
      <c r="G20" s="88">
        <v>292924.62</v>
      </c>
      <c r="H20" s="206">
        <v>298783.11239999998</v>
      </c>
    </row>
    <row r="21" spans="1:8" s="107" customFormat="1" ht="12.75" x14ac:dyDescent="0.2">
      <c r="A21" s="205"/>
      <c r="B21" s="572" t="s">
        <v>31</v>
      </c>
      <c r="C21" s="105" t="s">
        <v>102</v>
      </c>
      <c r="D21" s="106">
        <v>167624.64000000001</v>
      </c>
      <c r="E21" s="106">
        <v>137562.68</v>
      </c>
      <c r="F21" s="88">
        <v>143753.00059999997</v>
      </c>
      <c r="G21" s="88">
        <v>150221.88562699995</v>
      </c>
      <c r="H21" s="206">
        <v>156981.87048021494</v>
      </c>
    </row>
    <row r="22" spans="1:8" s="109" customFormat="1" ht="12.75" x14ac:dyDescent="0.2">
      <c r="A22" s="205"/>
      <c r="B22" s="566" t="s">
        <v>34</v>
      </c>
      <c r="C22" s="108" t="s">
        <v>103</v>
      </c>
      <c r="D22" s="106">
        <v>298613</v>
      </c>
      <c r="E22" s="106">
        <v>309300</v>
      </c>
      <c r="F22" s="88">
        <v>315486</v>
      </c>
      <c r="G22" s="88">
        <v>321795.72000000003</v>
      </c>
      <c r="H22" s="206">
        <v>328231.63440000004</v>
      </c>
    </row>
    <row r="23" spans="1:8" s="111" customFormat="1" ht="12.75" x14ac:dyDescent="0.2">
      <c r="A23" s="205"/>
      <c r="B23" s="563"/>
      <c r="C23" s="112" t="s">
        <v>140</v>
      </c>
      <c r="D23" s="114">
        <v>33613</v>
      </c>
      <c r="E23" s="433">
        <v>36300</v>
      </c>
      <c r="F23" s="113">
        <v>37933.5</v>
      </c>
      <c r="G23" s="113">
        <v>39640.5075</v>
      </c>
      <c r="H23" s="598">
        <v>41424.330337499996</v>
      </c>
    </row>
    <row r="24" spans="1:8" s="111" customFormat="1" ht="12.75" x14ac:dyDescent="0.2">
      <c r="A24" s="205"/>
      <c r="B24" s="567"/>
      <c r="C24" s="110" t="s">
        <v>141</v>
      </c>
      <c r="D24" s="114">
        <v>265000</v>
      </c>
      <c r="E24" s="433">
        <v>273000</v>
      </c>
      <c r="F24" s="113">
        <v>278460</v>
      </c>
      <c r="G24" s="113">
        <v>284029.2</v>
      </c>
      <c r="H24" s="598">
        <v>289709.78400000004</v>
      </c>
    </row>
    <row r="25" spans="1:8" s="109" customFormat="1" ht="12.75" x14ac:dyDescent="0.2">
      <c r="A25" s="205"/>
      <c r="B25" s="561" t="s">
        <v>37</v>
      </c>
      <c r="C25" s="108" t="s">
        <v>104</v>
      </c>
      <c r="D25" s="96">
        <v>116420.72</v>
      </c>
      <c r="E25" s="96">
        <v>128387.65</v>
      </c>
      <c r="F25" s="88">
        <v>134165.09424999999</v>
      </c>
      <c r="G25" s="88">
        <v>140202.52349124997</v>
      </c>
      <c r="H25" s="206">
        <v>146511.63704835621</v>
      </c>
    </row>
    <row r="26" spans="1:8" s="109" customFormat="1" ht="12.75" x14ac:dyDescent="0.2">
      <c r="A26" s="205"/>
      <c r="B26" s="572" t="s">
        <v>40</v>
      </c>
      <c r="C26" s="105" t="s">
        <v>105</v>
      </c>
      <c r="D26" s="96">
        <v>5298</v>
      </c>
      <c r="E26" s="96">
        <v>5720</v>
      </c>
      <c r="F26" s="88">
        <v>5977.4</v>
      </c>
      <c r="G26" s="88">
        <v>6246.3829999999989</v>
      </c>
      <c r="H26" s="206">
        <v>6527.470234999998</v>
      </c>
    </row>
    <row r="27" spans="1:8" s="109" customFormat="1" ht="12.75" x14ac:dyDescent="0.2">
      <c r="A27" s="205"/>
      <c r="B27" s="573" t="s">
        <v>44</v>
      </c>
      <c r="C27" s="174" t="s">
        <v>106</v>
      </c>
      <c r="D27" s="175">
        <v>173268</v>
      </c>
      <c r="E27" s="175">
        <v>206570</v>
      </c>
      <c r="F27" s="88">
        <v>215865.65</v>
      </c>
      <c r="G27" s="88">
        <v>225579.60424999997</v>
      </c>
      <c r="H27" s="206">
        <v>235730.68644124997</v>
      </c>
    </row>
    <row r="28" spans="1:8" s="109" customFormat="1" ht="12.75" x14ac:dyDescent="0.2">
      <c r="A28" s="205"/>
      <c r="B28" s="573" t="s">
        <v>212</v>
      </c>
      <c r="C28" s="174" t="s">
        <v>364</v>
      </c>
      <c r="D28" s="175">
        <v>11500</v>
      </c>
      <c r="E28" s="175">
        <v>11500</v>
      </c>
      <c r="F28" s="88">
        <v>11500</v>
      </c>
      <c r="G28" s="88">
        <v>11500</v>
      </c>
      <c r="H28" s="206">
        <v>11500</v>
      </c>
    </row>
    <row r="29" spans="1:8" s="109" customFormat="1" ht="13.5" thickBot="1" x14ac:dyDescent="0.25">
      <c r="A29" s="205"/>
      <c r="B29" s="574" t="s">
        <v>145</v>
      </c>
      <c r="C29" s="499" t="s">
        <v>146</v>
      </c>
      <c r="D29" s="146">
        <v>0</v>
      </c>
      <c r="E29" s="146">
        <v>0</v>
      </c>
      <c r="F29" s="146">
        <v>0</v>
      </c>
      <c r="G29" s="146">
        <v>0</v>
      </c>
      <c r="H29" s="500">
        <v>0</v>
      </c>
    </row>
    <row r="30" spans="1:8" ht="12" thickBot="1" x14ac:dyDescent="0.25">
      <c r="A30" s="177">
        <v>912</v>
      </c>
      <c r="B30" s="178" t="s">
        <v>16</v>
      </c>
      <c r="C30" s="179" t="s">
        <v>366</v>
      </c>
      <c r="D30" s="180">
        <v>39850</v>
      </c>
      <c r="E30" s="180">
        <v>73040.5</v>
      </c>
      <c r="F30" s="180">
        <v>76190</v>
      </c>
      <c r="G30" s="180">
        <v>52290</v>
      </c>
      <c r="H30" s="181">
        <v>52390</v>
      </c>
    </row>
    <row r="31" spans="1:8" s="97" customFormat="1" ht="12.75" x14ac:dyDescent="0.2">
      <c r="A31" s="205"/>
      <c r="B31" s="562" t="s">
        <v>27</v>
      </c>
      <c r="C31" s="501" t="s">
        <v>114</v>
      </c>
      <c r="D31" s="117">
        <v>3910</v>
      </c>
      <c r="E31" s="117">
        <v>9240</v>
      </c>
      <c r="F31" s="117">
        <v>4940</v>
      </c>
      <c r="G31" s="117">
        <v>4040</v>
      </c>
      <c r="H31" s="213">
        <v>4140</v>
      </c>
    </row>
    <row r="32" spans="1:8" x14ac:dyDescent="0.2">
      <c r="A32" s="205"/>
      <c r="B32" s="569"/>
      <c r="C32" s="130" t="s">
        <v>282</v>
      </c>
      <c r="D32" s="94">
        <v>3910</v>
      </c>
      <c r="E32" s="332">
        <v>9240</v>
      </c>
      <c r="F32" s="93">
        <v>4940</v>
      </c>
      <c r="G32" s="93">
        <v>4040</v>
      </c>
      <c r="H32" s="208">
        <v>4140</v>
      </c>
    </row>
    <row r="33" spans="1:8" s="125" customFormat="1" ht="12.75" x14ac:dyDescent="0.2">
      <c r="A33" s="205"/>
      <c r="B33" s="569"/>
      <c r="C33" s="345" t="s">
        <v>218</v>
      </c>
      <c r="D33" s="355"/>
      <c r="E33" s="356"/>
      <c r="F33" s="357"/>
      <c r="G33" s="357"/>
      <c r="H33" s="358"/>
    </row>
    <row r="34" spans="1:8" s="125" customFormat="1" ht="12.75" x14ac:dyDescent="0.2">
      <c r="A34" s="205"/>
      <c r="B34" s="569"/>
      <c r="C34" s="432" t="s">
        <v>149</v>
      </c>
      <c r="D34" s="654">
        <v>3000</v>
      </c>
      <c r="E34" s="655">
        <v>2700</v>
      </c>
      <c r="F34" s="656">
        <v>2800</v>
      </c>
      <c r="G34" s="656">
        <v>2900</v>
      </c>
      <c r="H34" s="657">
        <v>3000</v>
      </c>
    </row>
    <row r="35" spans="1:8" s="125" customFormat="1" ht="12.75" x14ac:dyDescent="0.2">
      <c r="A35" s="205"/>
      <c r="B35" s="569"/>
      <c r="C35" s="435" t="s">
        <v>258</v>
      </c>
      <c r="D35" s="658">
        <v>270</v>
      </c>
      <c r="E35" s="659">
        <v>600</v>
      </c>
      <c r="F35" s="660">
        <v>600</v>
      </c>
      <c r="G35" s="660">
        <v>600</v>
      </c>
      <c r="H35" s="661">
        <v>600</v>
      </c>
    </row>
    <row r="36" spans="1:8" s="125" customFormat="1" ht="12.75" x14ac:dyDescent="0.2">
      <c r="A36" s="205"/>
      <c r="B36" s="569"/>
      <c r="C36" s="434" t="s">
        <v>257</v>
      </c>
      <c r="D36" s="662"/>
      <c r="E36" s="663"/>
      <c r="F36" s="664">
        <v>1000</v>
      </c>
      <c r="G36" s="664"/>
      <c r="H36" s="665"/>
    </row>
    <row r="37" spans="1:8" s="125" customFormat="1" ht="12.75" x14ac:dyDescent="0.2">
      <c r="A37" s="205"/>
      <c r="B37" s="569"/>
      <c r="C37" s="354" t="s">
        <v>196</v>
      </c>
      <c r="D37" s="666">
        <v>20</v>
      </c>
      <c r="E37" s="667">
        <v>20</v>
      </c>
      <c r="F37" s="668">
        <v>20</v>
      </c>
      <c r="G37" s="668">
        <v>20</v>
      </c>
      <c r="H37" s="669">
        <v>20</v>
      </c>
    </row>
    <row r="38" spans="1:8" s="125" customFormat="1" ht="12.75" x14ac:dyDescent="0.2">
      <c r="A38" s="205"/>
      <c r="B38" s="569"/>
      <c r="C38" s="354" t="s">
        <v>197</v>
      </c>
      <c r="D38" s="666">
        <v>20</v>
      </c>
      <c r="E38" s="667">
        <v>20</v>
      </c>
      <c r="F38" s="668">
        <v>20</v>
      </c>
      <c r="G38" s="668">
        <v>20</v>
      </c>
      <c r="H38" s="669">
        <v>20</v>
      </c>
    </row>
    <row r="39" spans="1:8" s="125" customFormat="1" ht="12.75" x14ac:dyDescent="0.2">
      <c r="A39" s="205"/>
      <c r="B39" s="569"/>
      <c r="C39" s="670" t="s">
        <v>529</v>
      </c>
      <c r="D39" s="671"/>
      <c r="E39" s="667">
        <v>2200</v>
      </c>
      <c r="F39" s="668"/>
      <c r="G39" s="668"/>
      <c r="H39" s="669"/>
    </row>
    <row r="40" spans="1:8" s="125" customFormat="1" ht="22.5" x14ac:dyDescent="0.2">
      <c r="A40" s="205"/>
      <c r="B40" s="569"/>
      <c r="C40" s="670" t="s">
        <v>530</v>
      </c>
      <c r="D40" s="671"/>
      <c r="E40" s="667">
        <v>3200</v>
      </c>
      <c r="F40" s="668"/>
      <c r="G40" s="668"/>
      <c r="H40" s="669"/>
    </row>
    <row r="41" spans="1:8" s="125" customFormat="1" ht="13.5" thickBot="1" x14ac:dyDescent="0.25">
      <c r="A41" s="638"/>
      <c r="B41" s="721"/>
      <c r="C41" s="722" t="s">
        <v>259</v>
      </c>
      <c r="D41" s="723">
        <v>450</v>
      </c>
      <c r="E41" s="724">
        <v>500</v>
      </c>
      <c r="F41" s="725">
        <v>500</v>
      </c>
      <c r="G41" s="725">
        <v>500</v>
      </c>
      <c r="H41" s="726">
        <v>500</v>
      </c>
    </row>
    <row r="42" spans="1:8" s="97" customFormat="1" ht="12.75" x14ac:dyDescent="0.2">
      <c r="A42" s="727"/>
      <c r="B42" s="728" t="s">
        <v>31</v>
      </c>
      <c r="C42" s="729" t="s">
        <v>125</v>
      </c>
      <c r="D42" s="730">
        <v>0</v>
      </c>
      <c r="E42" s="730">
        <v>6760</v>
      </c>
      <c r="F42" s="730">
        <v>5300</v>
      </c>
      <c r="G42" s="730">
        <v>5300</v>
      </c>
      <c r="H42" s="731">
        <v>5300</v>
      </c>
    </row>
    <row r="43" spans="1:8" x14ac:dyDescent="0.2">
      <c r="A43" s="205"/>
      <c r="B43" s="569"/>
      <c r="C43" s="130" t="s">
        <v>282</v>
      </c>
      <c r="D43" s="94"/>
      <c r="E43" s="332">
        <v>6760</v>
      </c>
      <c r="F43" s="93">
        <v>5300</v>
      </c>
      <c r="G43" s="93">
        <v>5300</v>
      </c>
      <c r="H43" s="208">
        <v>5300</v>
      </c>
    </row>
    <row r="44" spans="1:8" s="125" customFormat="1" ht="12.75" x14ac:dyDescent="0.2">
      <c r="A44" s="205"/>
      <c r="B44" s="569"/>
      <c r="C44" s="345" t="s">
        <v>218</v>
      </c>
      <c r="D44" s="355"/>
      <c r="E44" s="356"/>
      <c r="F44" s="357"/>
      <c r="G44" s="357"/>
      <c r="H44" s="358"/>
    </row>
    <row r="45" spans="1:8" s="125" customFormat="1" ht="22.5" x14ac:dyDescent="0.2">
      <c r="A45" s="205"/>
      <c r="B45" s="569"/>
      <c r="C45" s="672" t="s">
        <v>545</v>
      </c>
      <c r="D45" s="673"/>
      <c r="E45" s="674">
        <v>600</v>
      </c>
      <c r="F45" s="656"/>
      <c r="G45" s="656"/>
      <c r="H45" s="657"/>
    </row>
    <row r="46" spans="1:8" s="125" customFormat="1" ht="22.5" x14ac:dyDescent="0.2">
      <c r="A46" s="205"/>
      <c r="B46" s="569"/>
      <c r="C46" s="672" t="s">
        <v>546</v>
      </c>
      <c r="D46" s="673"/>
      <c r="E46" s="674">
        <v>300</v>
      </c>
      <c r="F46" s="660"/>
      <c r="G46" s="660"/>
      <c r="H46" s="661"/>
    </row>
    <row r="47" spans="1:8" s="125" customFormat="1" ht="22.5" x14ac:dyDescent="0.2">
      <c r="A47" s="205"/>
      <c r="B47" s="569"/>
      <c r="C47" s="672" t="s">
        <v>547</v>
      </c>
      <c r="D47" s="673"/>
      <c r="E47" s="674">
        <v>100</v>
      </c>
      <c r="F47" s="664"/>
      <c r="G47" s="664"/>
      <c r="H47" s="665"/>
    </row>
    <row r="48" spans="1:8" s="125" customFormat="1" ht="22.5" x14ac:dyDescent="0.2">
      <c r="A48" s="205"/>
      <c r="B48" s="569"/>
      <c r="C48" s="672" t="s">
        <v>548</v>
      </c>
      <c r="D48" s="673"/>
      <c r="E48" s="674">
        <v>300</v>
      </c>
      <c r="F48" s="668"/>
      <c r="G48" s="668"/>
      <c r="H48" s="669"/>
    </row>
    <row r="49" spans="1:8" s="125" customFormat="1" ht="22.5" x14ac:dyDescent="0.2">
      <c r="A49" s="205"/>
      <c r="B49" s="569"/>
      <c r="C49" s="675" t="s">
        <v>549</v>
      </c>
      <c r="D49" s="673"/>
      <c r="E49" s="674">
        <v>350</v>
      </c>
      <c r="F49" s="668"/>
      <c r="G49" s="668"/>
      <c r="H49" s="669"/>
    </row>
    <row r="50" spans="1:8" s="125" customFormat="1" ht="22.5" x14ac:dyDescent="0.2">
      <c r="A50" s="205"/>
      <c r="B50" s="569"/>
      <c r="C50" s="675" t="s">
        <v>550</v>
      </c>
      <c r="D50" s="673"/>
      <c r="E50" s="674">
        <v>500</v>
      </c>
      <c r="F50" s="668"/>
      <c r="G50" s="668"/>
      <c r="H50" s="669"/>
    </row>
    <row r="51" spans="1:8" s="125" customFormat="1" ht="33.75" x14ac:dyDescent="0.2">
      <c r="A51" s="205"/>
      <c r="B51" s="569"/>
      <c r="C51" s="672" t="s">
        <v>551</v>
      </c>
      <c r="D51" s="673"/>
      <c r="E51" s="674">
        <v>200</v>
      </c>
      <c r="F51" s="668"/>
      <c r="G51" s="668"/>
      <c r="H51" s="669"/>
    </row>
    <row r="52" spans="1:8" s="125" customFormat="1" ht="22.5" x14ac:dyDescent="0.2">
      <c r="A52" s="205"/>
      <c r="B52" s="569"/>
      <c r="C52" s="672" t="s">
        <v>552</v>
      </c>
      <c r="D52" s="673"/>
      <c r="E52" s="674">
        <v>250</v>
      </c>
      <c r="F52" s="660"/>
      <c r="G52" s="660"/>
      <c r="H52" s="661"/>
    </row>
    <row r="53" spans="1:8" s="125" customFormat="1" ht="22.5" x14ac:dyDescent="0.2">
      <c r="A53" s="205"/>
      <c r="B53" s="569"/>
      <c r="C53" s="672" t="s">
        <v>553</v>
      </c>
      <c r="D53" s="673"/>
      <c r="E53" s="674">
        <v>350</v>
      </c>
      <c r="F53" s="664"/>
      <c r="G53" s="664"/>
      <c r="H53" s="665"/>
    </row>
    <row r="54" spans="1:8" s="125" customFormat="1" ht="22.5" x14ac:dyDescent="0.2">
      <c r="A54" s="205"/>
      <c r="B54" s="569"/>
      <c r="C54" s="672" t="s">
        <v>554</v>
      </c>
      <c r="D54" s="673"/>
      <c r="E54" s="674">
        <v>600</v>
      </c>
      <c r="F54" s="668"/>
      <c r="G54" s="668"/>
      <c r="H54" s="669"/>
    </row>
    <row r="55" spans="1:8" s="125" customFormat="1" ht="12.75" x14ac:dyDescent="0.2">
      <c r="A55" s="205"/>
      <c r="B55" s="569"/>
      <c r="C55" s="672" t="s">
        <v>555</v>
      </c>
      <c r="D55" s="673"/>
      <c r="E55" s="674">
        <v>280</v>
      </c>
      <c r="F55" s="668"/>
      <c r="G55" s="668"/>
      <c r="H55" s="669"/>
    </row>
    <row r="56" spans="1:8" s="125" customFormat="1" ht="12.75" x14ac:dyDescent="0.2">
      <c r="A56" s="205"/>
      <c r="B56" s="569"/>
      <c r="C56" s="672" t="s">
        <v>556</v>
      </c>
      <c r="D56" s="673"/>
      <c r="E56" s="674">
        <v>80</v>
      </c>
      <c r="F56" s="668"/>
      <c r="G56" s="668"/>
      <c r="H56" s="669"/>
    </row>
    <row r="57" spans="1:8" s="125" customFormat="1" ht="12.75" x14ac:dyDescent="0.2">
      <c r="A57" s="205"/>
      <c r="B57" s="569"/>
      <c r="C57" s="672" t="s">
        <v>557</v>
      </c>
      <c r="D57" s="673"/>
      <c r="E57" s="674">
        <v>300</v>
      </c>
      <c r="F57" s="668"/>
      <c r="G57" s="668"/>
      <c r="H57" s="669"/>
    </row>
    <row r="58" spans="1:8" s="125" customFormat="1" ht="22.5" x14ac:dyDescent="0.2">
      <c r="A58" s="205"/>
      <c r="B58" s="569"/>
      <c r="C58" s="672" t="s">
        <v>558</v>
      </c>
      <c r="D58" s="673"/>
      <c r="E58" s="674">
        <v>750</v>
      </c>
      <c r="F58" s="660"/>
      <c r="G58" s="660"/>
      <c r="H58" s="661"/>
    </row>
    <row r="59" spans="1:8" s="125" customFormat="1" ht="12.75" x14ac:dyDescent="0.2">
      <c r="A59" s="205"/>
      <c r="B59" s="569"/>
      <c r="C59" s="676" t="s">
        <v>615</v>
      </c>
      <c r="D59" s="673"/>
      <c r="E59" s="674">
        <v>1800</v>
      </c>
      <c r="F59" s="668">
        <v>1800</v>
      </c>
      <c r="G59" s="668">
        <v>1800</v>
      </c>
      <c r="H59" s="669">
        <v>1800</v>
      </c>
    </row>
    <row r="60" spans="1:8" s="125" customFormat="1" ht="22.5" x14ac:dyDescent="0.2">
      <c r="A60" s="205"/>
      <c r="B60" s="569"/>
      <c r="C60" s="698" t="s">
        <v>654</v>
      </c>
      <c r="D60" s="666"/>
      <c r="E60" s="667"/>
      <c r="F60" s="668">
        <v>3500</v>
      </c>
      <c r="G60" s="668">
        <v>3500</v>
      </c>
      <c r="H60" s="669">
        <v>3500</v>
      </c>
    </row>
    <row r="61" spans="1:8" s="109" customFormat="1" ht="12.75" x14ac:dyDescent="0.2">
      <c r="A61" s="205"/>
      <c r="B61" s="566" t="s">
        <v>34</v>
      </c>
      <c r="C61" s="108" t="s">
        <v>116</v>
      </c>
      <c r="D61" s="96">
        <v>30000</v>
      </c>
      <c r="E61" s="96">
        <v>27950</v>
      </c>
      <c r="F61" s="96">
        <v>30950</v>
      </c>
      <c r="G61" s="96">
        <v>30950</v>
      </c>
      <c r="H61" s="209">
        <v>30950</v>
      </c>
    </row>
    <row r="62" spans="1:8" x14ac:dyDescent="0.2">
      <c r="A62" s="205"/>
      <c r="B62" s="563"/>
      <c r="C62" s="130" t="s">
        <v>282</v>
      </c>
      <c r="D62" s="94">
        <v>30000</v>
      </c>
      <c r="E62" s="324">
        <v>27950</v>
      </c>
      <c r="F62" s="93">
        <v>30950</v>
      </c>
      <c r="G62" s="93">
        <v>30950</v>
      </c>
      <c r="H62" s="208">
        <v>30950</v>
      </c>
    </row>
    <row r="63" spans="1:8" s="125" customFormat="1" ht="12.75" x14ac:dyDescent="0.2">
      <c r="A63" s="205"/>
      <c r="B63" s="564"/>
      <c r="C63" s="345" t="s">
        <v>218</v>
      </c>
      <c r="D63" s="136"/>
      <c r="E63" s="327"/>
      <c r="F63" s="126"/>
      <c r="G63" s="126"/>
      <c r="H63" s="215"/>
    </row>
    <row r="64" spans="1:8" x14ac:dyDescent="0.2">
      <c r="A64" s="205"/>
      <c r="B64" s="563"/>
      <c r="C64" s="677" t="s">
        <v>655</v>
      </c>
      <c r="D64" s="648">
        <v>1000</v>
      </c>
      <c r="E64" s="678">
        <v>1000</v>
      </c>
      <c r="F64" s="679"/>
      <c r="G64" s="679"/>
      <c r="H64" s="680"/>
    </row>
    <row r="65" spans="1:8" x14ac:dyDescent="0.2">
      <c r="A65" s="205"/>
      <c r="B65" s="563"/>
      <c r="C65" s="670" t="s">
        <v>293</v>
      </c>
      <c r="D65" s="648">
        <v>10000</v>
      </c>
      <c r="E65" s="678">
        <v>15000</v>
      </c>
      <c r="F65" s="679">
        <v>10000</v>
      </c>
      <c r="G65" s="679">
        <v>10000</v>
      </c>
      <c r="H65" s="680">
        <v>10000</v>
      </c>
    </row>
    <row r="66" spans="1:8" x14ac:dyDescent="0.2">
      <c r="A66" s="205"/>
      <c r="B66" s="563"/>
      <c r="C66" s="670" t="s">
        <v>658</v>
      </c>
      <c r="D66" s="648">
        <v>8000</v>
      </c>
      <c r="E66" s="678">
        <v>8000</v>
      </c>
      <c r="F66" s="681">
        <v>17000</v>
      </c>
      <c r="G66" s="681">
        <v>20000</v>
      </c>
      <c r="H66" s="682">
        <v>20000</v>
      </c>
    </row>
    <row r="67" spans="1:8" x14ac:dyDescent="0.2">
      <c r="A67" s="205"/>
      <c r="B67" s="563"/>
      <c r="C67" s="677" t="s">
        <v>657</v>
      </c>
      <c r="D67" s="683"/>
      <c r="E67" s="678">
        <v>3000</v>
      </c>
      <c r="F67" s="679">
        <v>3000</v>
      </c>
      <c r="G67" s="679"/>
      <c r="H67" s="680"/>
    </row>
    <row r="68" spans="1:8" x14ac:dyDescent="0.2">
      <c r="A68" s="205"/>
      <c r="B68" s="563"/>
      <c r="C68" s="670" t="s">
        <v>543</v>
      </c>
      <c r="D68" s="648">
        <v>0</v>
      </c>
      <c r="E68" s="678">
        <v>650</v>
      </c>
      <c r="F68" s="679">
        <v>650</v>
      </c>
      <c r="G68" s="679">
        <v>650</v>
      </c>
      <c r="H68" s="680">
        <v>650</v>
      </c>
    </row>
    <row r="69" spans="1:8" x14ac:dyDescent="0.2">
      <c r="A69" s="205"/>
      <c r="B69" s="563"/>
      <c r="C69" s="670" t="s">
        <v>656</v>
      </c>
      <c r="D69" s="683"/>
      <c r="E69" s="678">
        <v>300</v>
      </c>
      <c r="F69" s="679">
        <v>300</v>
      </c>
      <c r="G69" s="679">
        <v>300</v>
      </c>
      <c r="H69" s="680">
        <v>300</v>
      </c>
    </row>
    <row r="70" spans="1:8" x14ac:dyDescent="0.2">
      <c r="A70" s="205"/>
      <c r="B70" s="563"/>
      <c r="C70" s="670" t="s">
        <v>294</v>
      </c>
      <c r="D70" s="683"/>
      <c r="E70" s="678"/>
      <c r="F70" s="681"/>
      <c r="G70" s="681"/>
      <c r="H70" s="682"/>
    </row>
    <row r="71" spans="1:8" x14ac:dyDescent="0.2">
      <c r="A71" s="205"/>
      <c r="B71" s="563"/>
      <c r="C71" s="670" t="s">
        <v>295</v>
      </c>
      <c r="D71" s="683"/>
      <c r="E71" s="678"/>
      <c r="F71" s="681"/>
      <c r="G71" s="681"/>
      <c r="H71" s="682"/>
    </row>
    <row r="72" spans="1:8" x14ac:dyDescent="0.2">
      <c r="A72" s="205"/>
      <c r="B72" s="563"/>
      <c r="C72" s="670" t="s">
        <v>659</v>
      </c>
      <c r="D72" s="683">
        <v>11000</v>
      </c>
      <c r="E72" s="678"/>
      <c r="F72" s="681"/>
      <c r="G72" s="681"/>
      <c r="H72" s="682"/>
    </row>
    <row r="73" spans="1:8" x14ac:dyDescent="0.2">
      <c r="A73" s="205"/>
      <c r="B73" s="566" t="s">
        <v>37</v>
      </c>
      <c r="C73" s="108" t="s">
        <v>117</v>
      </c>
      <c r="D73" s="96">
        <v>2400</v>
      </c>
      <c r="E73" s="96">
        <v>1290.5</v>
      </c>
      <c r="F73" s="96">
        <v>2000</v>
      </c>
      <c r="G73" s="96">
        <v>2000</v>
      </c>
      <c r="H73" s="209">
        <v>2000</v>
      </c>
    </row>
    <row r="74" spans="1:8" s="125" customFormat="1" ht="12.75" x14ac:dyDescent="0.2">
      <c r="A74" s="205"/>
      <c r="B74" s="563"/>
      <c r="C74" s="130" t="s">
        <v>282</v>
      </c>
      <c r="D74" s="94">
        <v>2400</v>
      </c>
      <c r="E74" s="324">
        <v>1290.5</v>
      </c>
      <c r="F74" s="93">
        <v>2000</v>
      </c>
      <c r="G74" s="93">
        <v>2000</v>
      </c>
      <c r="H74" s="208">
        <v>2000</v>
      </c>
    </row>
    <row r="75" spans="1:8" s="125" customFormat="1" ht="12.75" x14ac:dyDescent="0.2">
      <c r="A75" s="205"/>
      <c r="B75" s="564"/>
      <c r="C75" s="345" t="s">
        <v>218</v>
      </c>
      <c r="D75" s="136"/>
      <c r="E75" s="327"/>
      <c r="F75" s="126"/>
      <c r="G75" s="126"/>
      <c r="H75" s="215"/>
    </row>
    <row r="76" spans="1:8" s="125" customFormat="1" ht="12.75" x14ac:dyDescent="0.2">
      <c r="A76" s="205"/>
      <c r="B76" s="563"/>
      <c r="C76" s="670" t="s">
        <v>559</v>
      </c>
      <c r="D76" s="684"/>
      <c r="E76" s="544">
        <v>600</v>
      </c>
      <c r="F76" s="685"/>
      <c r="G76" s="364"/>
      <c r="H76" s="377"/>
    </row>
    <row r="77" spans="1:8" s="125" customFormat="1" ht="33.75" x14ac:dyDescent="0.2">
      <c r="A77" s="205"/>
      <c r="B77" s="563"/>
      <c r="C77" s="670" t="s">
        <v>560</v>
      </c>
      <c r="D77" s="684"/>
      <c r="E77" s="544">
        <v>420.5</v>
      </c>
      <c r="F77" s="685"/>
      <c r="G77" s="364"/>
      <c r="H77" s="377"/>
    </row>
    <row r="78" spans="1:8" s="125" customFormat="1" ht="12.75" x14ac:dyDescent="0.2">
      <c r="A78" s="205"/>
      <c r="B78" s="563"/>
      <c r="C78" s="670" t="s">
        <v>561</v>
      </c>
      <c r="D78" s="684"/>
      <c r="E78" s="544">
        <v>270</v>
      </c>
      <c r="F78" s="685"/>
      <c r="G78" s="364"/>
      <c r="H78" s="377"/>
    </row>
    <row r="79" spans="1:8" s="125" customFormat="1" ht="12.75" x14ac:dyDescent="0.2">
      <c r="A79" s="205"/>
      <c r="B79" s="563"/>
      <c r="C79" s="354" t="s">
        <v>661</v>
      </c>
      <c r="D79" s="684"/>
      <c r="E79" s="544"/>
      <c r="F79" s="685">
        <v>2000</v>
      </c>
      <c r="G79" s="364">
        <v>2000</v>
      </c>
      <c r="H79" s="377">
        <v>2000</v>
      </c>
    </row>
    <row r="80" spans="1:8" s="125" customFormat="1" ht="12.75" x14ac:dyDescent="0.2">
      <c r="A80" s="205"/>
      <c r="B80" s="566" t="s">
        <v>40</v>
      </c>
      <c r="C80" s="108" t="s">
        <v>118</v>
      </c>
      <c r="D80" s="96">
        <v>0</v>
      </c>
      <c r="E80" s="96">
        <v>0</v>
      </c>
      <c r="F80" s="96">
        <v>0</v>
      </c>
      <c r="G80" s="96">
        <v>0</v>
      </c>
      <c r="H80" s="209">
        <v>0</v>
      </c>
    </row>
    <row r="81" spans="1:8" s="125" customFormat="1" ht="12.75" x14ac:dyDescent="0.2">
      <c r="A81" s="205"/>
      <c r="B81" s="563"/>
      <c r="C81" s="130" t="s">
        <v>282</v>
      </c>
      <c r="D81" s="94">
        <v>0</v>
      </c>
      <c r="E81" s="324">
        <v>0</v>
      </c>
      <c r="F81" s="93">
        <v>0</v>
      </c>
      <c r="G81" s="93">
        <v>0</v>
      </c>
      <c r="H81" s="208">
        <v>0</v>
      </c>
    </row>
    <row r="82" spans="1:8" s="125" customFormat="1" ht="12.75" x14ac:dyDescent="0.2">
      <c r="A82" s="205"/>
      <c r="B82" s="564"/>
      <c r="C82" s="345" t="s">
        <v>218</v>
      </c>
      <c r="D82" s="136"/>
      <c r="E82" s="327"/>
      <c r="F82" s="126"/>
      <c r="G82" s="126"/>
      <c r="H82" s="215"/>
    </row>
    <row r="83" spans="1:8" s="125" customFormat="1" ht="13.5" thickBot="1" x14ac:dyDescent="0.25">
      <c r="A83" s="638"/>
      <c r="B83" s="732"/>
      <c r="C83" s="733"/>
      <c r="D83" s="734"/>
      <c r="E83" s="735"/>
      <c r="F83" s="736"/>
      <c r="G83" s="736"/>
      <c r="H83" s="737"/>
    </row>
    <row r="84" spans="1:8" s="109" customFormat="1" ht="12.75" x14ac:dyDescent="0.2">
      <c r="A84" s="727"/>
      <c r="B84" s="728" t="s">
        <v>44</v>
      </c>
      <c r="C84" s="738" t="s">
        <v>119</v>
      </c>
      <c r="D84" s="730">
        <v>3540</v>
      </c>
      <c r="E84" s="730">
        <v>27800</v>
      </c>
      <c r="F84" s="730">
        <v>33000</v>
      </c>
      <c r="G84" s="730">
        <v>10000</v>
      </c>
      <c r="H84" s="731">
        <v>10000</v>
      </c>
    </row>
    <row r="85" spans="1:8" x14ac:dyDescent="0.2">
      <c r="A85" s="205"/>
      <c r="B85" s="563"/>
      <c r="C85" s="130" t="s">
        <v>282</v>
      </c>
      <c r="D85" s="94">
        <v>3540</v>
      </c>
      <c r="E85" s="324">
        <v>27800</v>
      </c>
      <c r="F85" s="93">
        <v>33000</v>
      </c>
      <c r="G85" s="93">
        <v>10000</v>
      </c>
      <c r="H85" s="208">
        <v>10000</v>
      </c>
    </row>
    <row r="86" spans="1:8" s="125" customFormat="1" ht="12.75" x14ac:dyDescent="0.2">
      <c r="A86" s="205"/>
      <c r="B86" s="564"/>
      <c r="C86" s="431" t="s">
        <v>218</v>
      </c>
      <c r="D86" s="136"/>
      <c r="E86" s="327"/>
      <c r="F86" s="126"/>
      <c r="G86" s="126"/>
      <c r="H86" s="215"/>
    </row>
    <row r="87" spans="1:8" s="125" customFormat="1" ht="12.75" x14ac:dyDescent="0.2">
      <c r="A87" s="205"/>
      <c r="B87" s="570"/>
      <c r="C87" s="677" t="s">
        <v>296</v>
      </c>
      <c r="D87" s="686"/>
      <c r="E87" s="544">
        <v>800</v>
      </c>
      <c r="F87" s="685">
        <v>10000</v>
      </c>
      <c r="G87" s="685"/>
      <c r="H87" s="687"/>
    </row>
    <row r="88" spans="1:8" s="125" customFormat="1" ht="12.75" x14ac:dyDescent="0.2">
      <c r="A88" s="205"/>
      <c r="B88" s="570"/>
      <c r="C88" s="677" t="s">
        <v>604</v>
      </c>
      <c r="D88" s="686"/>
      <c r="E88" s="544">
        <v>20000</v>
      </c>
      <c r="F88" s="685">
        <v>18000</v>
      </c>
      <c r="G88" s="685">
        <v>10000</v>
      </c>
      <c r="H88" s="687">
        <v>10000</v>
      </c>
    </row>
    <row r="89" spans="1:8" s="125" customFormat="1" ht="12.75" x14ac:dyDescent="0.2">
      <c r="A89" s="205"/>
      <c r="B89" s="570"/>
      <c r="C89" s="677" t="s">
        <v>297</v>
      </c>
      <c r="D89" s="686"/>
      <c r="E89" s="544"/>
      <c r="F89" s="685"/>
      <c r="G89" s="685"/>
      <c r="H89" s="687"/>
    </row>
    <row r="90" spans="1:8" s="125" customFormat="1" ht="12.75" x14ac:dyDescent="0.2">
      <c r="A90" s="205"/>
      <c r="B90" s="570"/>
      <c r="C90" s="670" t="s">
        <v>298</v>
      </c>
      <c r="D90" s="686"/>
      <c r="E90" s="544">
        <v>7000</v>
      </c>
      <c r="F90" s="685"/>
      <c r="G90" s="685"/>
      <c r="H90" s="687"/>
    </row>
    <row r="91" spans="1:8" s="125" customFormat="1" ht="12.75" x14ac:dyDescent="0.2">
      <c r="A91" s="205"/>
      <c r="B91" s="570"/>
      <c r="C91" s="670" t="s">
        <v>605</v>
      </c>
      <c r="D91" s="686"/>
      <c r="E91" s="544"/>
      <c r="F91" s="685"/>
      <c r="G91" s="685"/>
      <c r="H91" s="687"/>
    </row>
    <row r="92" spans="1:8" s="125" customFormat="1" ht="13.5" thickBot="1" x14ac:dyDescent="0.25">
      <c r="A92" s="205"/>
      <c r="B92" s="570"/>
      <c r="C92" s="688" t="s">
        <v>606</v>
      </c>
      <c r="D92" s="689"/>
      <c r="E92" s="690"/>
      <c r="F92" s="691">
        <v>5000</v>
      </c>
      <c r="G92" s="691"/>
      <c r="H92" s="692"/>
    </row>
    <row r="93" spans="1:8" ht="12" thickBot="1" x14ac:dyDescent="0.25">
      <c r="A93" s="177">
        <v>914</v>
      </c>
      <c r="B93" s="178" t="s">
        <v>16</v>
      </c>
      <c r="C93" s="179" t="s">
        <v>107</v>
      </c>
      <c r="D93" s="180">
        <v>750740.05999999994</v>
      </c>
      <c r="E93" s="180">
        <v>818891.65</v>
      </c>
      <c r="F93" s="180">
        <v>831435.87945000001</v>
      </c>
      <c r="G93" s="180">
        <v>833310.84944999998</v>
      </c>
      <c r="H93" s="181">
        <v>845804.44944999996</v>
      </c>
    </row>
    <row r="94" spans="1:8" x14ac:dyDescent="0.2">
      <c r="A94" s="205"/>
      <c r="B94" s="564" t="s">
        <v>14</v>
      </c>
      <c r="C94" s="116" t="s">
        <v>108</v>
      </c>
      <c r="D94" s="117">
        <v>15199.07</v>
      </c>
      <c r="E94" s="117">
        <v>16512.810000000001</v>
      </c>
      <c r="F94" s="117">
        <v>16512.810000000001</v>
      </c>
      <c r="G94" s="117">
        <v>16512.810000000001</v>
      </c>
      <c r="H94" s="213">
        <v>16512.810000000001</v>
      </c>
    </row>
    <row r="95" spans="1:8" s="83" customFormat="1" x14ac:dyDescent="0.2">
      <c r="A95" s="205"/>
      <c r="B95" s="564"/>
      <c r="C95" s="118" t="s">
        <v>109</v>
      </c>
      <c r="D95" s="94">
        <v>1420</v>
      </c>
      <c r="E95" s="324">
        <v>1520</v>
      </c>
      <c r="F95" s="93">
        <v>1520</v>
      </c>
      <c r="G95" s="93">
        <v>1520</v>
      </c>
      <c r="H95" s="208">
        <v>1520</v>
      </c>
    </row>
    <row r="96" spans="1:8" x14ac:dyDescent="0.2">
      <c r="A96" s="205"/>
      <c r="B96" s="565"/>
      <c r="C96" s="119" t="s">
        <v>110</v>
      </c>
      <c r="D96" s="94">
        <v>13779.07</v>
      </c>
      <c r="E96" s="324">
        <v>14992.810000000001</v>
      </c>
      <c r="F96" s="93">
        <v>14992.810000000001</v>
      </c>
      <c r="G96" s="93">
        <v>14992.810000000001</v>
      </c>
      <c r="H96" s="208">
        <v>14992.810000000001</v>
      </c>
    </row>
    <row r="97" spans="1:8" s="120" customFormat="1" ht="12.75" x14ac:dyDescent="0.2">
      <c r="A97" s="205"/>
      <c r="B97" s="566" t="s">
        <v>21</v>
      </c>
      <c r="C97" s="108" t="s">
        <v>111</v>
      </c>
      <c r="D97" s="106">
        <v>8055</v>
      </c>
      <c r="E97" s="106">
        <v>5040.5</v>
      </c>
      <c r="F97" s="106">
        <v>5040.5</v>
      </c>
      <c r="G97" s="106">
        <v>5040.5</v>
      </c>
      <c r="H97" s="212">
        <v>5040.5</v>
      </c>
    </row>
    <row r="98" spans="1:8" s="120" customFormat="1" ht="12.75" x14ac:dyDescent="0.2">
      <c r="A98" s="205"/>
      <c r="B98" s="563"/>
      <c r="C98" s="121" t="s">
        <v>237</v>
      </c>
      <c r="D98" s="91">
        <v>4700</v>
      </c>
      <c r="E98" s="325">
        <v>1400</v>
      </c>
      <c r="F98" s="90">
        <v>1400</v>
      </c>
      <c r="G98" s="90">
        <v>1400</v>
      </c>
      <c r="H98" s="207">
        <v>1400</v>
      </c>
    </row>
    <row r="99" spans="1:8" s="120" customFormat="1" ht="12.75" x14ac:dyDescent="0.2">
      <c r="A99" s="205"/>
      <c r="B99" s="563"/>
      <c r="C99" s="121" t="s">
        <v>238</v>
      </c>
      <c r="D99" s="91">
        <v>985</v>
      </c>
      <c r="E99" s="325">
        <v>1660</v>
      </c>
      <c r="F99" s="90">
        <v>1660</v>
      </c>
      <c r="G99" s="90">
        <v>1660</v>
      </c>
      <c r="H99" s="207">
        <v>1660</v>
      </c>
    </row>
    <row r="100" spans="1:8" s="120" customFormat="1" ht="12.75" x14ac:dyDescent="0.2">
      <c r="A100" s="205"/>
      <c r="B100" s="563"/>
      <c r="C100" s="121" t="s">
        <v>226</v>
      </c>
      <c r="D100" s="91">
        <v>2370</v>
      </c>
      <c r="E100" s="325">
        <v>1980.5</v>
      </c>
      <c r="F100" s="90">
        <v>1980.5</v>
      </c>
      <c r="G100" s="90">
        <v>1980.5</v>
      </c>
      <c r="H100" s="207">
        <v>1980.5</v>
      </c>
    </row>
    <row r="101" spans="1:8" s="109" customFormat="1" ht="12.75" x14ac:dyDescent="0.2">
      <c r="A101" s="205"/>
      <c r="B101" s="566" t="s">
        <v>23</v>
      </c>
      <c r="C101" s="108" t="s">
        <v>112</v>
      </c>
      <c r="D101" s="96">
        <v>11540</v>
      </c>
      <c r="E101" s="96">
        <v>11540</v>
      </c>
      <c r="F101" s="96">
        <v>11540</v>
      </c>
      <c r="G101" s="96">
        <v>11540</v>
      </c>
      <c r="H101" s="209">
        <v>11540</v>
      </c>
    </row>
    <row r="102" spans="1:8" s="120" customFormat="1" ht="12.75" x14ac:dyDescent="0.2">
      <c r="A102" s="205"/>
      <c r="B102" s="567"/>
      <c r="C102" s="121" t="s">
        <v>113</v>
      </c>
      <c r="D102" s="91">
        <v>11540</v>
      </c>
      <c r="E102" s="325">
        <v>11540</v>
      </c>
      <c r="F102" s="90">
        <v>11540</v>
      </c>
      <c r="G102" s="90">
        <v>11540</v>
      </c>
      <c r="H102" s="207">
        <v>11540</v>
      </c>
    </row>
    <row r="103" spans="1:8" s="109" customFormat="1" ht="12.75" x14ac:dyDescent="0.2">
      <c r="A103" s="205"/>
      <c r="B103" s="566" t="s">
        <v>27</v>
      </c>
      <c r="C103" s="108" t="s">
        <v>114</v>
      </c>
      <c r="D103" s="96">
        <v>7390</v>
      </c>
      <c r="E103" s="96">
        <v>14950</v>
      </c>
      <c r="F103" s="96">
        <v>5050</v>
      </c>
      <c r="G103" s="96">
        <v>4980</v>
      </c>
      <c r="H103" s="209">
        <v>4980</v>
      </c>
    </row>
    <row r="104" spans="1:8" s="109" customFormat="1" ht="12.75" x14ac:dyDescent="0.2">
      <c r="A104" s="205"/>
      <c r="B104" s="563"/>
      <c r="C104" s="121" t="s">
        <v>283</v>
      </c>
      <c r="D104" s="94">
        <v>1010</v>
      </c>
      <c r="E104" s="324">
        <v>2380</v>
      </c>
      <c r="F104" s="93">
        <v>2380</v>
      </c>
      <c r="G104" s="93">
        <v>2380</v>
      </c>
      <c r="H104" s="208">
        <v>2380</v>
      </c>
    </row>
    <row r="105" spans="1:8" s="109" customFormat="1" ht="12.75" x14ac:dyDescent="0.2">
      <c r="A105" s="205"/>
      <c r="B105" s="563"/>
      <c r="C105" s="121" t="s">
        <v>115</v>
      </c>
      <c r="D105" s="94">
        <v>6310</v>
      </c>
      <c r="E105" s="324">
        <v>12500</v>
      </c>
      <c r="F105" s="93">
        <v>2600</v>
      </c>
      <c r="G105" s="93">
        <v>2600</v>
      </c>
      <c r="H105" s="208">
        <v>2600</v>
      </c>
    </row>
    <row r="106" spans="1:8" s="125" customFormat="1" ht="12.75" x14ac:dyDescent="0.2">
      <c r="A106" s="205"/>
      <c r="B106" s="564"/>
      <c r="C106" s="345" t="s">
        <v>218</v>
      </c>
      <c r="D106" s="136"/>
      <c r="E106" s="327"/>
      <c r="F106" s="126"/>
      <c r="G106" s="126"/>
      <c r="H106" s="215"/>
    </row>
    <row r="107" spans="1:8" s="109" customFormat="1" ht="12.75" x14ac:dyDescent="0.2">
      <c r="A107" s="205"/>
      <c r="B107" s="563"/>
      <c r="C107" s="122" t="s">
        <v>377</v>
      </c>
      <c r="D107" s="124">
        <v>2300</v>
      </c>
      <c r="E107" s="326">
        <v>2500</v>
      </c>
      <c r="F107" s="123">
        <v>2600</v>
      </c>
      <c r="G107" s="123">
        <v>2600</v>
      </c>
      <c r="H107" s="214">
        <v>2600</v>
      </c>
    </row>
    <row r="108" spans="1:8" s="109" customFormat="1" ht="22.5" x14ac:dyDescent="0.2">
      <c r="A108" s="205"/>
      <c r="B108" s="563"/>
      <c r="C108" s="122" t="s">
        <v>378</v>
      </c>
      <c r="D108" s="124">
        <v>2000</v>
      </c>
      <c r="E108" s="326">
        <v>10000</v>
      </c>
      <c r="F108" s="123"/>
      <c r="G108" s="123"/>
      <c r="H108" s="214"/>
    </row>
    <row r="109" spans="1:8" s="125" customFormat="1" ht="12.75" x14ac:dyDescent="0.2">
      <c r="A109" s="205"/>
      <c r="B109" s="563"/>
      <c r="C109" s="121" t="s">
        <v>147</v>
      </c>
      <c r="D109" s="91">
        <v>70</v>
      </c>
      <c r="E109" s="325">
        <v>70</v>
      </c>
      <c r="F109" s="90">
        <v>70</v>
      </c>
      <c r="G109" s="90">
        <v>0</v>
      </c>
      <c r="H109" s="207">
        <v>0</v>
      </c>
    </row>
    <row r="110" spans="1:8" s="125" customFormat="1" ht="12.75" x14ac:dyDescent="0.2">
      <c r="A110" s="205"/>
      <c r="B110" s="564"/>
      <c r="C110" s="345" t="s">
        <v>218</v>
      </c>
      <c r="D110" s="136"/>
      <c r="E110" s="327"/>
      <c r="F110" s="126"/>
      <c r="G110" s="126"/>
      <c r="H110" s="215"/>
    </row>
    <row r="111" spans="1:8" s="109" customFormat="1" ht="12.75" x14ac:dyDescent="0.2">
      <c r="A111" s="205"/>
      <c r="B111" s="567"/>
      <c r="C111" s="365" t="s">
        <v>195</v>
      </c>
      <c r="D111" s="136">
        <v>70</v>
      </c>
      <c r="E111" s="327">
        <v>70</v>
      </c>
      <c r="F111" s="126">
        <v>70</v>
      </c>
      <c r="G111" s="126"/>
      <c r="H111" s="215"/>
    </row>
    <row r="112" spans="1:8" s="109" customFormat="1" ht="12.75" x14ac:dyDescent="0.2">
      <c r="A112" s="205"/>
      <c r="B112" s="566" t="s">
        <v>31</v>
      </c>
      <c r="C112" s="108" t="s">
        <v>125</v>
      </c>
      <c r="D112" s="96">
        <v>2725</v>
      </c>
      <c r="E112" s="96">
        <v>3150</v>
      </c>
      <c r="F112" s="96">
        <v>2950</v>
      </c>
      <c r="G112" s="96">
        <v>2950</v>
      </c>
      <c r="H112" s="209">
        <v>2950</v>
      </c>
    </row>
    <row r="113" spans="1:8" s="127" customFormat="1" ht="22.5" x14ac:dyDescent="0.2">
      <c r="A113" s="205"/>
      <c r="B113" s="563"/>
      <c r="C113" s="118" t="s">
        <v>666</v>
      </c>
      <c r="D113" s="91">
        <v>1105</v>
      </c>
      <c r="E113" s="325">
        <v>1000</v>
      </c>
      <c r="F113" s="90">
        <v>1000</v>
      </c>
      <c r="G113" s="90">
        <v>1000</v>
      </c>
      <c r="H113" s="207">
        <v>1000</v>
      </c>
    </row>
    <row r="114" spans="1:8" s="127" customFormat="1" ht="12.75" x14ac:dyDescent="0.2">
      <c r="A114" s="205"/>
      <c r="B114" s="563"/>
      <c r="C114" s="543" t="s">
        <v>300</v>
      </c>
      <c r="D114" s="91">
        <v>100</v>
      </c>
      <c r="E114" s="325">
        <v>200</v>
      </c>
      <c r="F114" s="90">
        <v>200</v>
      </c>
      <c r="G114" s="90">
        <v>200</v>
      </c>
      <c r="H114" s="207">
        <v>200</v>
      </c>
    </row>
    <row r="115" spans="1:8" s="127" customFormat="1" ht="12.75" x14ac:dyDescent="0.2">
      <c r="A115" s="205"/>
      <c r="B115" s="563"/>
      <c r="C115" s="548" t="s">
        <v>667</v>
      </c>
      <c r="D115" s="91">
        <v>0</v>
      </c>
      <c r="E115" s="325">
        <v>100</v>
      </c>
      <c r="F115" s="90">
        <v>100</v>
      </c>
      <c r="G115" s="90">
        <v>100</v>
      </c>
      <c r="H115" s="207">
        <v>100</v>
      </c>
    </row>
    <row r="116" spans="1:8" s="127" customFormat="1" ht="12.75" x14ac:dyDescent="0.2">
      <c r="A116" s="205"/>
      <c r="B116" s="563"/>
      <c r="C116" s="548" t="s">
        <v>301</v>
      </c>
      <c r="D116" s="91">
        <v>100</v>
      </c>
      <c r="E116" s="325">
        <v>800</v>
      </c>
      <c r="F116" s="90">
        <v>800</v>
      </c>
      <c r="G116" s="90">
        <v>800</v>
      </c>
      <c r="H116" s="207">
        <v>800</v>
      </c>
    </row>
    <row r="117" spans="1:8" s="127" customFormat="1" ht="12.75" x14ac:dyDescent="0.2">
      <c r="A117" s="205"/>
      <c r="B117" s="563"/>
      <c r="C117" s="548" t="s">
        <v>302</v>
      </c>
      <c r="D117" s="91">
        <v>250</v>
      </c>
      <c r="E117" s="325">
        <v>300</v>
      </c>
      <c r="F117" s="90">
        <v>300</v>
      </c>
      <c r="G117" s="90">
        <v>300</v>
      </c>
      <c r="H117" s="207">
        <v>300</v>
      </c>
    </row>
    <row r="118" spans="1:8" s="127" customFormat="1" ht="12.75" x14ac:dyDescent="0.2">
      <c r="A118" s="205"/>
      <c r="B118" s="563"/>
      <c r="C118" s="548" t="s">
        <v>668</v>
      </c>
      <c r="D118" s="91">
        <v>100</v>
      </c>
      <c r="E118" s="325">
        <v>200</v>
      </c>
      <c r="F118" s="90">
        <v>200</v>
      </c>
      <c r="G118" s="90">
        <v>200</v>
      </c>
      <c r="H118" s="207">
        <v>200</v>
      </c>
    </row>
    <row r="119" spans="1:8" s="127" customFormat="1" ht="22.5" x14ac:dyDescent="0.2">
      <c r="A119" s="205"/>
      <c r="B119" s="563"/>
      <c r="C119" s="548" t="s">
        <v>303</v>
      </c>
      <c r="D119" s="91">
        <v>350</v>
      </c>
      <c r="E119" s="325">
        <v>350</v>
      </c>
      <c r="F119" s="90">
        <v>350</v>
      </c>
      <c r="G119" s="90">
        <v>350</v>
      </c>
      <c r="H119" s="207">
        <v>350</v>
      </c>
    </row>
    <row r="120" spans="1:8" s="127" customFormat="1" ht="22.5" x14ac:dyDescent="0.2">
      <c r="A120" s="205"/>
      <c r="B120" s="563"/>
      <c r="C120" s="299" t="s">
        <v>669</v>
      </c>
      <c r="D120" s="91">
        <v>200</v>
      </c>
      <c r="E120" s="325">
        <v>200</v>
      </c>
      <c r="F120" s="90"/>
      <c r="G120" s="90"/>
      <c r="H120" s="207"/>
    </row>
    <row r="121" spans="1:8" s="127" customFormat="1" ht="12.75" x14ac:dyDescent="0.2">
      <c r="A121" s="205"/>
      <c r="B121" s="563"/>
      <c r="C121" s="548" t="s">
        <v>670</v>
      </c>
      <c r="D121" s="91">
        <v>400</v>
      </c>
      <c r="E121" s="325"/>
      <c r="F121" s="90"/>
      <c r="G121" s="90"/>
      <c r="H121" s="207"/>
    </row>
    <row r="122" spans="1:8" s="127" customFormat="1" ht="12.75" x14ac:dyDescent="0.2">
      <c r="A122" s="205"/>
      <c r="B122" s="563"/>
      <c r="C122" s="543" t="s">
        <v>671</v>
      </c>
      <c r="D122" s="91">
        <v>120</v>
      </c>
      <c r="E122" s="325"/>
      <c r="F122" s="90"/>
      <c r="G122" s="90"/>
      <c r="H122" s="207"/>
    </row>
    <row r="123" spans="1:8" s="109" customFormat="1" ht="12.75" x14ac:dyDescent="0.2">
      <c r="A123" s="205"/>
      <c r="B123" s="566" t="s">
        <v>34</v>
      </c>
      <c r="C123" s="108" t="s">
        <v>116</v>
      </c>
      <c r="D123" s="96">
        <v>624648.81999999995</v>
      </c>
      <c r="E123" s="96">
        <v>683291.77</v>
      </c>
      <c r="F123" s="96">
        <v>702195</v>
      </c>
      <c r="G123" s="96">
        <v>715353</v>
      </c>
      <c r="H123" s="209">
        <v>728774.16</v>
      </c>
    </row>
    <row r="124" spans="1:8" s="120" customFormat="1" ht="12.75" x14ac:dyDescent="0.2">
      <c r="A124" s="205"/>
      <c r="B124" s="563"/>
      <c r="C124" s="121" t="s">
        <v>243</v>
      </c>
      <c r="D124" s="94">
        <v>612500</v>
      </c>
      <c r="E124" s="324">
        <v>658500</v>
      </c>
      <c r="F124" s="93">
        <v>671400</v>
      </c>
      <c r="G124" s="93">
        <v>684558</v>
      </c>
      <c r="H124" s="208">
        <v>697979.16</v>
      </c>
    </row>
    <row r="125" spans="1:8" s="125" customFormat="1" ht="12.75" x14ac:dyDescent="0.2">
      <c r="A125" s="205"/>
      <c r="B125" s="564"/>
      <c r="C125" s="345" t="s">
        <v>218</v>
      </c>
      <c r="D125" s="136"/>
      <c r="E125" s="327"/>
      <c r="F125" s="126"/>
      <c r="G125" s="126"/>
      <c r="H125" s="215"/>
    </row>
    <row r="126" spans="1:8" s="125" customFormat="1" ht="12.75" x14ac:dyDescent="0.2">
      <c r="A126" s="205"/>
      <c r="B126" s="563"/>
      <c r="C126" s="128" t="s">
        <v>698</v>
      </c>
      <c r="D126" s="124">
        <v>305000</v>
      </c>
      <c r="E126" s="326">
        <v>330000</v>
      </c>
      <c r="F126" s="123">
        <v>336600</v>
      </c>
      <c r="G126" s="123">
        <v>343332</v>
      </c>
      <c r="H126" s="214">
        <v>350198.64</v>
      </c>
    </row>
    <row r="127" spans="1:8" s="125" customFormat="1" ht="12.75" x14ac:dyDescent="0.2">
      <c r="A127" s="205"/>
      <c r="B127" s="563"/>
      <c r="C127" s="128" t="s">
        <v>284</v>
      </c>
      <c r="D127" s="124">
        <v>295000</v>
      </c>
      <c r="E127" s="326">
        <v>315000</v>
      </c>
      <c r="F127" s="123">
        <v>321300</v>
      </c>
      <c r="G127" s="123">
        <v>327726</v>
      </c>
      <c r="H127" s="214">
        <v>334280.52</v>
      </c>
    </row>
    <row r="128" spans="1:8" s="125" customFormat="1" ht="12.75" x14ac:dyDescent="0.2">
      <c r="A128" s="205"/>
      <c r="B128" s="563"/>
      <c r="C128" s="128" t="s">
        <v>662</v>
      </c>
      <c r="D128" s="124">
        <v>12500</v>
      </c>
      <c r="E128" s="326">
        <v>13500</v>
      </c>
      <c r="F128" s="123">
        <v>13500</v>
      </c>
      <c r="G128" s="123">
        <v>13500</v>
      </c>
      <c r="H128" s="214">
        <v>13500</v>
      </c>
    </row>
    <row r="129" spans="1:8" s="125" customFormat="1" ht="12.75" x14ac:dyDescent="0.2">
      <c r="A129" s="205"/>
      <c r="B129" s="563"/>
      <c r="C129" s="547" t="s">
        <v>663</v>
      </c>
      <c r="D129" s="91"/>
      <c r="E129" s="325">
        <v>3000</v>
      </c>
      <c r="F129" s="90">
        <v>5000</v>
      </c>
      <c r="G129" s="90">
        <v>5000</v>
      </c>
      <c r="H129" s="207">
        <v>5000</v>
      </c>
    </row>
    <row r="130" spans="1:8" s="125" customFormat="1" ht="12.75" x14ac:dyDescent="0.2">
      <c r="A130" s="205"/>
      <c r="B130" s="563"/>
      <c r="C130" s="543" t="s">
        <v>188</v>
      </c>
      <c r="D130" s="91">
        <v>1500</v>
      </c>
      <c r="E130" s="325">
        <v>2000</v>
      </c>
      <c r="F130" s="90">
        <v>2000</v>
      </c>
      <c r="G130" s="90">
        <v>2000</v>
      </c>
      <c r="H130" s="207">
        <v>2000</v>
      </c>
    </row>
    <row r="131" spans="1:8" s="125" customFormat="1" ht="12.75" x14ac:dyDescent="0.2">
      <c r="A131" s="205"/>
      <c r="B131" s="563"/>
      <c r="C131" s="543" t="s">
        <v>336</v>
      </c>
      <c r="D131" s="91"/>
      <c r="E131" s="325">
        <v>6000</v>
      </c>
      <c r="F131" s="90">
        <v>10000</v>
      </c>
      <c r="G131" s="90">
        <v>10000</v>
      </c>
      <c r="H131" s="207">
        <v>10000</v>
      </c>
    </row>
    <row r="132" spans="1:8" s="120" customFormat="1" ht="12.75" x14ac:dyDescent="0.2">
      <c r="A132" s="205"/>
      <c r="B132" s="563"/>
      <c r="C132" s="121" t="s">
        <v>664</v>
      </c>
      <c r="D132" s="91">
        <v>2800</v>
      </c>
      <c r="E132" s="325">
        <v>2800</v>
      </c>
      <c r="F132" s="90">
        <v>2800</v>
      </c>
      <c r="G132" s="90">
        <v>2800</v>
      </c>
      <c r="H132" s="207">
        <v>2800</v>
      </c>
    </row>
    <row r="133" spans="1:8" s="120" customFormat="1" ht="13.5" thickBot="1" x14ac:dyDescent="0.25">
      <c r="A133" s="638"/>
      <c r="B133" s="732"/>
      <c r="C133" s="739" t="s">
        <v>242</v>
      </c>
      <c r="D133" s="641">
        <v>7848.8199999999488</v>
      </c>
      <c r="E133" s="642">
        <v>10991.770000000019</v>
      </c>
      <c r="F133" s="643">
        <v>10995</v>
      </c>
      <c r="G133" s="643">
        <v>10995</v>
      </c>
      <c r="H133" s="644">
        <v>10995</v>
      </c>
    </row>
    <row r="134" spans="1:8" s="109" customFormat="1" ht="12.75" x14ac:dyDescent="0.2">
      <c r="A134" s="727"/>
      <c r="B134" s="728" t="s">
        <v>37</v>
      </c>
      <c r="C134" s="738" t="s">
        <v>117</v>
      </c>
      <c r="D134" s="730">
        <v>4658.5200000000004</v>
      </c>
      <c r="E134" s="730">
        <v>7794.52</v>
      </c>
      <c r="F134" s="730">
        <v>9950.52</v>
      </c>
      <c r="G134" s="730">
        <v>10900.52</v>
      </c>
      <c r="H134" s="731">
        <v>10900.52</v>
      </c>
    </row>
    <row r="135" spans="1:8" s="109" customFormat="1" ht="17.25" customHeight="1" x14ac:dyDescent="0.2">
      <c r="A135" s="205"/>
      <c r="B135" s="563"/>
      <c r="C135" s="121" t="s">
        <v>665</v>
      </c>
      <c r="D135" s="94">
        <v>263.52</v>
      </c>
      <c r="E135" s="324">
        <v>354.52</v>
      </c>
      <c r="F135" s="93">
        <v>410.52</v>
      </c>
      <c r="G135" s="93">
        <v>410.52</v>
      </c>
      <c r="H135" s="208">
        <v>410.52</v>
      </c>
    </row>
    <row r="136" spans="1:8" s="125" customFormat="1" ht="12.75" x14ac:dyDescent="0.2">
      <c r="A136" s="205"/>
      <c r="B136" s="563"/>
      <c r="C136" s="118" t="s">
        <v>679</v>
      </c>
      <c r="D136" s="94">
        <v>4245</v>
      </c>
      <c r="E136" s="324">
        <v>7390</v>
      </c>
      <c r="F136" s="93">
        <v>9390</v>
      </c>
      <c r="G136" s="93">
        <v>10390</v>
      </c>
      <c r="H136" s="208">
        <v>10390</v>
      </c>
    </row>
    <row r="137" spans="1:8" s="125" customFormat="1" ht="12.75" x14ac:dyDescent="0.2">
      <c r="A137" s="205"/>
      <c r="B137" s="564"/>
      <c r="C137" s="345" t="s">
        <v>218</v>
      </c>
      <c r="D137" s="136"/>
      <c r="E137" s="327"/>
      <c r="F137" s="126"/>
      <c r="G137" s="126"/>
      <c r="H137" s="215"/>
    </row>
    <row r="138" spans="1:8" s="109" customFormat="1" ht="12.75" x14ac:dyDescent="0.2">
      <c r="A138" s="205"/>
      <c r="B138" s="563"/>
      <c r="C138" s="670" t="s">
        <v>672</v>
      </c>
      <c r="D138" s="136">
        <v>500</v>
      </c>
      <c r="E138" s="327">
        <v>600</v>
      </c>
      <c r="F138" s="693">
        <v>600</v>
      </c>
      <c r="G138" s="693">
        <v>600</v>
      </c>
      <c r="H138" s="694">
        <v>600</v>
      </c>
    </row>
    <row r="139" spans="1:8" s="109" customFormat="1" ht="12.75" x14ac:dyDescent="0.2">
      <c r="A139" s="205"/>
      <c r="B139" s="563"/>
      <c r="C139" s="670" t="s">
        <v>673</v>
      </c>
      <c r="D139" s="136">
        <v>200</v>
      </c>
      <c r="E139" s="327">
        <v>200</v>
      </c>
      <c r="F139" s="693">
        <v>200</v>
      </c>
      <c r="G139" s="693">
        <v>200</v>
      </c>
      <c r="H139" s="694">
        <v>200</v>
      </c>
    </row>
    <row r="140" spans="1:8" s="109" customFormat="1" ht="12.75" x14ac:dyDescent="0.2">
      <c r="A140" s="205"/>
      <c r="B140" s="563"/>
      <c r="C140" s="670" t="s">
        <v>674</v>
      </c>
      <c r="D140" s="136">
        <v>30</v>
      </c>
      <c r="E140" s="327">
        <v>30</v>
      </c>
      <c r="F140" s="693">
        <v>30</v>
      </c>
      <c r="G140" s="693">
        <v>30</v>
      </c>
      <c r="H140" s="694">
        <v>30</v>
      </c>
    </row>
    <row r="141" spans="1:8" s="109" customFormat="1" ht="12.75" x14ac:dyDescent="0.2">
      <c r="A141" s="205"/>
      <c r="B141" s="563"/>
      <c r="C141" s="670" t="s">
        <v>591</v>
      </c>
      <c r="D141" s="136">
        <v>10</v>
      </c>
      <c r="E141" s="327">
        <v>10</v>
      </c>
      <c r="F141" s="693">
        <v>10</v>
      </c>
      <c r="G141" s="693">
        <v>10</v>
      </c>
      <c r="H141" s="694">
        <v>10</v>
      </c>
    </row>
    <row r="142" spans="1:8" s="109" customFormat="1" ht="12.75" x14ac:dyDescent="0.2">
      <c r="A142" s="205"/>
      <c r="B142" s="563"/>
      <c r="C142" s="670" t="s">
        <v>675</v>
      </c>
      <c r="D142" s="136">
        <v>3305</v>
      </c>
      <c r="E142" s="327">
        <v>3800</v>
      </c>
      <c r="F142" s="693">
        <v>3800</v>
      </c>
      <c r="G142" s="693">
        <v>3800</v>
      </c>
      <c r="H142" s="694">
        <v>3800</v>
      </c>
    </row>
    <row r="143" spans="1:8" s="109" customFormat="1" ht="12.75" x14ac:dyDescent="0.2">
      <c r="A143" s="205"/>
      <c r="B143" s="563"/>
      <c r="C143" s="670" t="s">
        <v>676</v>
      </c>
      <c r="D143" s="136">
        <v>200</v>
      </c>
      <c r="E143" s="327">
        <v>250</v>
      </c>
      <c r="F143" s="693">
        <v>250</v>
      </c>
      <c r="G143" s="693">
        <v>250</v>
      </c>
      <c r="H143" s="694">
        <v>250</v>
      </c>
    </row>
    <row r="144" spans="1:8" s="109" customFormat="1" ht="12.75" x14ac:dyDescent="0.2">
      <c r="A144" s="205"/>
      <c r="B144" s="563"/>
      <c r="C144" s="670" t="s">
        <v>592</v>
      </c>
      <c r="D144" s="136"/>
      <c r="E144" s="327">
        <v>2000</v>
      </c>
      <c r="F144" s="693">
        <v>4000</v>
      </c>
      <c r="G144" s="693">
        <v>5000</v>
      </c>
      <c r="H144" s="694">
        <v>5000</v>
      </c>
    </row>
    <row r="145" spans="1:8" s="109" customFormat="1" ht="12.75" x14ac:dyDescent="0.2">
      <c r="A145" s="205"/>
      <c r="B145" s="563"/>
      <c r="C145" s="670" t="s">
        <v>677</v>
      </c>
      <c r="D145" s="136"/>
      <c r="E145" s="327">
        <v>250</v>
      </c>
      <c r="F145" s="693">
        <v>250</v>
      </c>
      <c r="G145" s="693">
        <v>250</v>
      </c>
      <c r="H145" s="694">
        <v>250</v>
      </c>
    </row>
    <row r="146" spans="1:8" s="109" customFormat="1" ht="12.75" x14ac:dyDescent="0.2">
      <c r="A146" s="205"/>
      <c r="B146" s="563"/>
      <c r="C146" s="670" t="s">
        <v>678</v>
      </c>
      <c r="D146" s="136"/>
      <c r="E146" s="327">
        <v>250</v>
      </c>
      <c r="F146" s="364">
        <v>250</v>
      </c>
      <c r="G146" s="364">
        <v>250</v>
      </c>
      <c r="H146" s="377">
        <v>250</v>
      </c>
    </row>
    <row r="147" spans="1:8" s="109" customFormat="1" ht="12.75" x14ac:dyDescent="0.2">
      <c r="A147" s="205"/>
      <c r="B147" s="563"/>
      <c r="C147" s="121" t="s">
        <v>147</v>
      </c>
      <c r="D147" s="94">
        <v>150</v>
      </c>
      <c r="E147" s="324">
        <v>50</v>
      </c>
      <c r="F147" s="93">
        <v>150</v>
      </c>
      <c r="G147" s="93">
        <v>100</v>
      </c>
      <c r="H147" s="208">
        <v>100</v>
      </c>
    </row>
    <row r="148" spans="1:8" s="109" customFormat="1" ht="12.75" x14ac:dyDescent="0.2">
      <c r="A148" s="205"/>
      <c r="B148" s="566" t="s">
        <v>40</v>
      </c>
      <c r="C148" s="108" t="s">
        <v>118</v>
      </c>
      <c r="D148" s="106">
        <v>7146.2</v>
      </c>
      <c r="E148" s="106">
        <v>8696.2000000000007</v>
      </c>
      <c r="F148" s="106">
        <v>8536.2000000000007</v>
      </c>
      <c r="G148" s="106">
        <v>8161.2000000000007</v>
      </c>
      <c r="H148" s="212">
        <v>8261.2000000000007</v>
      </c>
    </row>
    <row r="149" spans="1:8" s="109" customFormat="1" ht="12.75" x14ac:dyDescent="0.2">
      <c r="A149" s="205"/>
      <c r="B149" s="563"/>
      <c r="C149" s="121" t="s">
        <v>681</v>
      </c>
      <c r="D149" s="91">
        <v>666.2</v>
      </c>
      <c r="E149" s="325">
        <v>666.2</v>
      </c>
      <c r="F149" s="90">
        <v>666.2</v>
      </c>
      <c r="G149" s="90">
        <v>321.2</v>
      </c>
      <c r="H149" s="207">
        <v>321.2</v>
      </c>
    </row>
    <row r="150" spans="1:8" s="109" customFormat="1" ht="22.5" x14ac:dyDescent="0.2">
      <c r="A150" s="205"/>
      <c r="B150" s="563"/>
      <c r="C150" s="548" t="s">
        <v>593</v>
      </c>
      <c r="D150" s="91">
        <v>800</v>
      </c>
      <c r="E150" s="325">
        <v>1050</v>
      </c>
      <c r="F150" s="90">
        <v>1050</v>
      </c>
      <c r="G150" s="90">
        <v>1050</v>
      </c>
      <c r="H150" s="207">
        <v>1050</v>
      </c>
    </row>
    <row r="151" spans="1:8" s="109" customFormat="1" ht="22.5" x14ac:dyDescent="0.2">
      <c r="A151" s="205"/>
      <c r="B151" s="563"/>
      <c r="C151" s="548" t="s">
        <v>596</v>
      </c>
      <c r="D151" s="91">
        <v>1200</v>
      </c>
      <c r="E151" s="325">
        <v>1200</v>
      </c>
      <c r="F151" s="90">
        <v>1200</v>
      </c>
      <c r="G151" s="90">
        <v>1200</v>
      </c>
      <c r="H151" s="207">
        <v>1200</v>
      </c>
    </row>
    <row r="152" spans="1:8" s="109" customFormat="1" ht="36" customHeight="1" x14ac:dyDescent="0.2">
      <c r="A152" s="205"/>
      <c r="B152" s="563"/>
      <c r="C152" s="548" t="s">
        <v>201</v>
      </c>
      <c r="D152" s="91">
        <v>1400</v>
      </c>
      <c r="E152" s="325">
        <v>1400</v>
      </c>
      <c r="F152" s="90">
        <v>1400</v>
      </c>
      <c r="G152" s="90">
        <v>1400</v>
      </c>
      <c r="H152" s="207">
        <v>1400</v>
      </c>
    </row>
    <row r="153" spans="1:8" s="109" customFormat="1" ht="22.5" x14ac:dyDescent="0.2">
      <c r="A153" s="205"/>
      <c r="B153" s="563"/>
      <c r="C153" s="546" t="s">
        <v>598</v>
      </c>
      <c r="D153" s="91">
        <v>1100</v>
      </c>
      <c r="E153" s="325">
        <v>1200</v>
      </c>
      <c r="F153" s="90">
        <v>1200</v>
      </c>
      <c r="G153" s="90">
        <v>1200</v>
      </c>
      <c r="H153" s="207">
        <v>1200</v>
      </c>
    </row>
    <row r="154" spans="1:8" s="109" customFormat="1" ht="22.5" x14ac:dyDescent="0.2">
      <c r="A154" s="205"/>
      <c r="B154" s="563"/>
      <c r="C154" s="546" t="s">
        <v>597</v>
      </c>
      <c r="D154" s="91">
        <v>200</v>
      </c>
      <c r="E154" s="325">
        <v>500</v>
      </c>
      <c r="F154" s="90">
        <v>500</v>
      </c>
      <c r="G154" s="90">
        <v>500</v>
      </c>
      <c r="H154" s="207">
        <v>500</v>
      </c>
    </row>
    <row r="155" spans="1:8" s="109" customFormat="1" ht="12.75" x14ac:dyDescent="0.2">
      <c r="A155" s="205"/>
      <c r="B155" s="563"/>
      <c r="C155" s="121" t="s">
        <v>242</v>
      </c>
      <c r="D155" s="91">
        <v>1350</v>
      </c>
      <c r="E155" s="325">
        <v>2070.0000000000009</v>
      </c>
      <c r="F155" s="90">
        <v>2070.0000000000009</v>
      </c>
      <c r="G155" s="90">
        <v>2070.0000000000009</v>
      </c>
      <c r="H155" s="207">
        <v>2070.0000000000009</v>
      </c>
    </row>
    <row r="156" spans="1:8" s="109" customFormat="1" ht="12.75" x14ac:dyDescent="0.2">
      <c r="A156" s="205"/>
      <c r="B156" s="563"/>
      <c r="C156" s="121" t="s">
        <v>147</v>
      </c>
      <c r="D156" s="91">
        <v>430</v>
      </c>
      <c r="E156" s="325">
        <v>610</v>
      </c>
      <c r="F156" s="90">
        <v>450</v>
      </c>
      <c r="G156" s="90">
        <v>420</v>
      </c>
      <c r="H156" s="207">
        <v>520</v>
      </c>
    </row>
    <row r="157" spans="1:8" s="125" customFormat="1" ht="12.75" x14ac:dyDescent="0.2">
      <c r="A157" s="205"/>
      <c r="B157" s="564"/>
      <c r="C157" s="345" t="s">
        <v>218</v>
      </c>
      <c r="D157" s="136"/>
      <c r="E157" s="327"/>
      <c r="F157" s="126"/>
      <c r="G157" s="126"/>
      <c r="H157" s="215"/>
    </row>
    <row r="158" spans="1:8" s="109" customFormat="1" ht="14.25" customHeight="1" x14ac:dyDescent="0.2">
      <c r="A158" s="205"/>
      <c r="B158" s="563"/>
      <c r="C158" s="670" t="s">
        <v>680</v>
      </c>
      <c r="D158" s="136">
        <v>150</v>
      </c>
      <c r="E158" s="327">
        <v>80</v>
      </c>
      <c r="F158" s="368"/>
      <c r="G158" s="368"/>
      <c r="H158" s="369"/>
    </row>
    <row r="159" spans="1:8" s="109" customFormat="1" ht="12.75" x14ac:dyDescent="0.2">
      <c r="A159" s="205"/>
      <c r="B159" s="563"/>
      <c r="C159" s="695" t="s">
        <v>202</v>
      </c>
      <c r="D159" s="136">
        <v>150</v>
      </c>
      <c r="E159" s="327">
        <v>110</v>
      </c>
      <c r="F159" s="368"/>
      <c r="G159" s="368"/>
      <c r="H159" s="369"/>
    </row>
    <row r="160" spans="1:8" s="109" customFormat="1" ht="12.75" x14ac:dyDescent="0.2">
      <c r="A160" s="205"/>
      <c r="B160" s="563"/>
      <c r="C160" s="670" t="s">
        <v>260</v>
      </c>
      <c r="D160" s="136">
        <v>80</v>
      </c>
      <c r="E160" s="327">
        <v>80</v>
      </c>
      <c r="F160" s="368">
        <v>80</v>
      </c>
      <c r="G160" s="368">
        <v>50</v>
      </c>
      <c r="H160" s="369">
        <v>50</v>
      </c>
    </row>
    <row r="161" spans="1:8" s="109" customFormat="1" ht="12.75" x14ac:dyDescent="0.2">
      <c r="A161" s="205"/>
      <c r="B161" s="563"/>
      <c r="C161" s="696" t="s">
        <v>304</v>
      </c>
      <c r="D161" s="136">
        <v>50</v>
      </c>
      <c r="E161" s="327">
        <v>50</v>
      </c>
      <c r="F161" s="368">
        <v>50</v>
      </c>
      <c r="G161" s="368">
        <v>50</v>
      </c>
      <c r="H161" s="369">
        <v>50</v>
      </c>
    </row>
    <row r="162" spans="1:8" s="109" customFormat="1" ht="15.75" customHeight="1" x14ac:dyDescent="0.2">
      <c r="A162" s="205"/>
      <c r="B162" s="563"/>
      <c r="C162" s="670" t="s">
        <v>305</v>
      </c>
      <c r="D162" s="136"/>
      <c r="E162" s="327">
        <v>150</v>
      </c>
      <c r="F162" s="368">
        <v>180</v>
      </c>
      <c r="G162" s="368">
        <v>180</v>
      </c>
      <c r="H162" s="369">
        <v>180</v>
      </c>
    </row>
    <row r="163" spans="1:8" s="109" customFormat="1" ht="22.5" x14ac:dyDescent="0.2">
      <c r="A163" s="205"/>
      <c r="B163" s="563"/>
      <c r="C163" s="677" t="s">
        <v>306</v>
      </c>
      <c r="D163" s="136"/>
      <c r="E163" s="327">
        <v>60</v>
      </c>
      <c r="F163" s="368">
        <v>60</v>
      </c>
      <c r="G163" s="368">
        <v>60</v>
      </c>
      <c r="H163" s="369">
        <v>60</v>
      </c>
    </row>
    <row r="164" spans="1:8" s="109" customFormat="1" ht="22.5" x14ac:dyDescent="0.2">
      <c r="A164" s="205"/>
      <c r="B164" s="563"/>
      <c r="C164" s="677" t="s">
        <v>594</v>
      </c>
      <c r="D164" s="136"/>
      <c r="E164" s="327">
        <v>80</v>
      </c>
      <c r="F164" s="368">
        <v>80</v>
      </c>
      <c r="G164" s="368">
        <v>80</v>
      </c>
      <c r="H164" s="369">
        <v>80</v>
      </c>
    </row>
    <row r="165" spans="1:8" s="109" customFormat="1" ht="22.5" x14ac:dyDescent="0.2">
      <c r="A165" s="205"/>
      <c r="B165" s="567"/>
      <c r="C165" s="697" t="s">
        <v>595</v>
      </c>
      <c r="D165" s="136"/>
      <c r="E165" s="327"/>
      <c r="F165" s="368"/>
      <c r="G165" s="368"/>
      <c r="H165" s="369">
        <v>100</v>
      </c>
    </row>
    <row r="166" spans="1:8" s="109" customFormat="1" ht="12.75" x14ac:dyDescent="0.2">
      <c r="A166" s="205"/>
      <c r="B166" s="566" t="s">
        <v>44</v>
      </c>
      <c r="C166" s="108" t="s">
        <v>119</v>
      </c>
      <c r="D166" s="96">
        <v>6977.15</v>
      </c>
      <c r="E166" s="96">
        <v>6197.15</v>
      </c>
      <c r="F166" s="96">
        <v>6197.15</v>
      </c>
      <c r="G166" s="96">
        <v>3546.08</v>
      </c>
      <c r="H166" s="209">
        <v>3018.52</v>
      </c>
    </row>
    <row r="167" spans="1:8" s="109" customFormat="1" ht="12.75" x14ac:dyDescent="0.2">
      <c r="A167" s="205"/>
      <c r="B167" s="563"/>
      <c r="C167" s="118" t="s">
        <v>286</v>
      </c>
      <c r="D167" s="91">
        <v>900</v>
      </c>
      <c r="E167" s="324">
        <v>900</v>
      </c>
      <c r="F167" s="93">
        <v>900</v>
      </c>
      <c r="G167" s="93">
        <v>900</v>
      </c>
      <c r="H167" s="208">
        <v>900</v>
      </c>
    </row>
    <row r="168" spans="1:8" s="109" customFormat="1" ht="12.75" x14ac:dyDescent="0.2">
      <c r="A168" s="205"/>
      <c r="B168" s="563"/>
      <c r="C168" s="121" t="s">
        <v>120</v>
      </c>
      <c r="D168" s="91">
        <v>164.52</v>
      </c>
      <c r="E168" s="324">
        <v>164.52</v>
      </c>
      <c r="F168" s="93">
        <v>164.52</v>
      </c>
      <c r="G168" s="93">
        <v>164.52</v>
      </c>
      <c r="H168" s="208">
        <v>164.52</v>
      </c>
    </row>
    <row r="169" spans="1:8" s="109" customFormat="1" ht="12.75" x14ac:dyDescent="0.2">
      <c r="A169" s="205"/>
      <c r="B169" s="563"/>
      <c r="C169" s="118" t="s">
        <v>307</v>
      </c>
      <c r="D169" s="94">
        <v>600</v>
      </c>
      <c r="E169" s="324">
        <v>600</v>
      </c>
      <c r="F169" s="93">
        <v>600</v>
      </c>
      <c r="G169" s="93">
        <v>600</v>
      </c>
      <c r="H169" s="208">
        <v>600</v>
      </c>
    </row>
    <row r="170" spans="1:8" s="109" customFormat="1" ht="12.75" x14ac:dyDescent="0.2">
      <c r="A170" s="205"/>
      <c r="B170" s="563"/>
      <c r="C170" s="118" t="s">
        <v>247</v>
      </c>
      <c r="D170" s="94">
        <v>1180</v>
      </c>
      <c r="E170" s="324">
        <v>1000</v>
      </c>
      <c r="F170" s="93">
        <v>1000</v>
      </c>
      <c r="G170" s="93">
        <v>1000</v>
      </c>
      <c r="H170" s="208">
        <v>1000</v>
      </c>
    </row>
    <row r="171" spans="1:8" s="109" customFormat="1" ht="12.75" x14ac:dyDescent="0.2">
      <c r="A171" s="205"/>
      <c r="B171" s="563"/>
      <c r="C171" s="118" t="s">
        <v>287</v>
      </c>
      <c r="D171" s="94">
        <v>325</v>
      </c>
      <c r="E171" s="324">
        <v>354</v>
      </c>
      <c r="F171" s="93">
        <v>354</v>
      </c>
      <c r="G171" s="93">
        <v>354</v>
      </c>
      <c r="H171" s="208">
        <v>354</v>
      </c>
    </row>
    <row r="172" spans="1:8" s="109" customFormat="1" ht="12.75" x14ac:dyDescent="0.2">
      <c r="A172" s="205"/>
      <c r="B172" s="563"/>
      <c r="C172" s="121" t="s">
        <v>147</v>
      </c>
      <c r="D172" s="94">
        <v>3178.6400000000003</v>
      </c>
      <c r="E172" s="324">
        <v>3178.63</v>
      </c>
      <c r="F172" s="93">
        <v>3178.63</v>
      </c>
      <c r="G172" s="93">
        <v>527.55999999999995</v>
      </c>
      <c r="H172" s="208">
        <v>0</v>
      </c>
    </row>
    <row r="173" spans="1:8" s="125" customFormat="1" ht="12.75" x14ac:dyDescent="0.2">
      <c r="A173" s="205"/>
      <c r="B173" s="564"/>
      <c r="C173" s="345" t="s">
        <v>218</v>
      </c>
      <c r="D173" s="136"/>
      <c r="E173" s="327"/>
      <c r="F173" s="126"/>
      <c r="G173" s="126"/>
      <c r="H173" s="215"/>
    </row>
    <row r="174" spans="1:8" s="109" customFormat="1" ht="12.75" x14ac:dyDescent="0.2">
      <c r="A174" s="205"/>
      <c r="B174" s="563"/>
      <c r="C174" s="366" t="s">
        <v>244</v>
      </c>
      <c r="D174" s="124">
        <v>2110.25</v>
      </c>
      <c r="E174" s="326">
        <v>2110.2399999999998</v>
      </c>
      <c r="F174" s="123">
        <v>2110.2399999999998</v>
      </c>
      <c r="G174" s="123">
        <v>527.55999999999995</v>
      </c>
      <c r="H174" s="214"/>
    </row>
    <row r="175" spans="1:8" s="109" customFormat="1" ht="12.75" x14ac:dyDescent="0.2">
      <c r="A175" s="205"/>
      <c r="B175" s="568"/>
      <c r="C175" s="367" t="s">
        <v>285</v>
      </c>
      <c r="D175" s="124">
        <v>1068.3900000000001</v>
      </c>
      <c r="E175" s="326">
        <v>1068.3900000000001</v>
      </c>
      <c r="F175" s="123">
        <v>1068.3900000000001</v>
      </c>
      <c r="G175" s="123"/>
      <c r="H175" s="214"/>
    </row>
    <row r="176" spans="1:8" s="109" customFormat="1" ht="12.75" x14ac:dyDescent="0.2">
      <c r="A176" s="205"/>
      <c r="B176" s="561" t="s">
        <v>47</v>
      </c>
      <c r="C176" s="108" t="s">
        <v>121</v>
      </c>
      <c r="D176" s="96">
        <v>4000</v>
      </c>
      <c r="E176" s="96">
        <v>4750</v>
      </c>
      <c r="F176" s="96">
        <v>4750</v>
      </c>
      <c r="G176" s="96">
        <v>4750</v>
      </c>
      <c r="H176" s="209">
        <v>4750</v>
      </c>
    </row>
    <row r="177" spans="1:8" s="109" customFormat="1" ht="13.5" thickBot="1" x14ac:dyDescent="0.25">
      <c r="A177" s="638"/>
      <c r="B177" s="740" t="s">
        <v>50</v>
      </c>
      <c r="C177" s="741" t="s">
        <v>225</v>
      </c>
      <c r="D177" s="742">
        <v>383</v>
      </c>
      <c r="E177" s="742">
        <v>415</v>
      </c>
      <c r="F177" s="742">
        <v>400</v>
      </c>
      <c r="G177" s="742">
        <v>400</v>
      </c>
      <c r="H177" s="743">
        <v>400</v>
      </c>
    </row>
    <row r="178" spans="1:8" s="109" customFormat="1" ht="12.75" x14ac:dyDescent="0.2">
      <c r="A178" s="727"/>
      <c r="B178" s="728" t="s">
        <v>53</v>
      </c>
      <c r="C178" s="738" t="s">
        <v>224</v>
      </c>
      <c r="D178" s="730">
        <v>37617.300000000003</v>
      </c>
      <c r="E178" s="730">
        <v>37633.699999999997</v>
      </c>
      <c r="F178" s="730">
        <v>38233.69945</v>
      </c>
      <c r="G178" s="730">
        <v>27371.739449999997</v>
      </c>
      <c r="H178" s="731">
        <v>27371.739449999997</v>
      </c>
    </row>
    <row r="179" spans="1:8" s="109" customFormat="1" ht="12.75" x14ac:dyDescent="0.2">
      <c r="A179" s="205"/>
      <c r="B179" s="563"/>
      <c r="C179" s="118" t="s">
        <v>186</v>
      </c>
      <c r="D179" s="91">
        <v>19469.249449999999</v>
      </c>
      <c r="E179" s="324">
        <v>19447.45</v>
      </c>
      <c r="F179" s="93">
        <v>19447.44945</v>
      </c>
      <c r="G179" s="93">
        <v>19771.739450000001</v>
      </c>
      <c r="H179" s="208">
        <v>19771.739450000001</v>
      </c>
    </row>
    <row r="180" spans="1:8" s="109" customFormat="1" ht="12.75" x14ac:dyDescent="0.2">
      <c r="A180" s="205"/>
      <c r="B180" s="563"/>
      <c r="C180" s="118" t="s">
        <v>610</v>
      </c>
      <c r="D180" s="94">
        <v>1500</v>
      </c>
      <c r="E180" s="324">
        <v>900</v>
      </c>
      <c r="F180" s="93">
        <v>1500</v>
      </c>
      <c r="G180" s="93">
        <v>1500</v>
      </c>
      <c r="H180" s="208">
        <v>1500</v>
      </c>
    </row>
    <row r="181" spans="1:8" s="109" customFormat="1" ht="12.75" x14ac:dyDescent="0.2">
      <c r="A181" s="205"/>
      <c r="B181" s="563"/>
      <c r="C181" s="118" t="s">
        <v>611</v>
      </c>
      <c r="D181" s="94"/>
      <c r="E181" s="324">
        <v>1500</v>
      </c>
      <c r="F181" s="93">
        <v>1500</v>
      </c>
      <c r="G181" s="93"/>
      <c r="H181" s="208"/>
    </row>
    <row r="182" spans="1:8" s="109" customFormat="1" ht="12.75" x14ac:dyDescent="0.2">
      <c r="A182" s="205"/>
      <c r="B182" s="563"/>
      <c r="C182" s="118" t="s">
        <v>190</v>
      </c>
      <c r="D182" s="94">
        <v>800</v>
      </c>
      <c r="E182" s="324">
        <v>1200</v>
      </c>
      <c r="F182" s="93">
        <v>1200</v>
      </c>
      <c r="G182" s="93">
        <v>1200</v>
      </c>
      <c r="H182" s="208">
        <v>1200</v>
      </c>
    </row>
    <row r="183" spans="1:8" s="109" customFormat="1" ht="12.75" x14ac:dyDescent="0.2">
      <c r="A183" s="205"/>
      <c r="B183" s="563"/>
      <c r="C183" s="118" t="s">
        <v>226</v>
      </c>
      <c r="D183" s="94">
        <v>6161.8041500000036</v>
      </c>
      <c r="E183" s="324">
        <v>4899.9999999999964</v>
      </c>
      <c r="F183" s="93">
        <v>4899.9999999999964</v>
      </c>
      <c r="G183" s="93">
        <v>4899.9999999999964</v>
      </c>
      <c r="H183" s="208">
        <v>4899.9999999999964</v>
      </c>
    </row>
    <row r="184" spans="1:8" s="109" customFormat="1" ht="12.75" x14ac:dyDescent="0.2">
      <c r="A184" s="205"/>
      <c r="B184" s="563"/>
      <c r="C184" s="121" t="s">
        <v>147</v>
      </c>
      <c r="D184" s="94">
        <v>9686.2464</v>
      </c>
      <c r="E184" s="324">
        <v>9686.25</v>
      </c>
      <c r="F184" s="93">
        <v>9686.25</v>
      </c>
      <c r="G184" s="93">
        <v>0</v>
      </c>
      <c r="H184" s="208">
        <v>0</v>
      </c>
    </row>
    <row r="185" spans="1:8" s="125" customFormat="1" ht="12.75" x14ac:dyDescent="0.2">
      <c r="A185" s="205"/>
      <c r="B185" s="564"/>
      <c r="C185" s="345" t="s">
        <v>218</v>
      </c>
      <c r="D185" s="136"/>
      <c r="E185" s="327"/>
      <c r="F185" s="126"/>
      <c r="G185" s="126"/>
      <c r="H185" s="215"/>
    </row>
    <row r="186" spans="1:8" s="109" customFormat="1" ht="12.75" x14ac:dyDescent="0.2">
      <c r="A186" s="205"/>
      <c r="B186" s="563"/>
      <c r="C186" s="366" t="s">
        <v>379</v>
      </c>
      <c r="D186" s="124">
        <v>9079.2464</v>
      </c>
      <c r="E186" s="326">
        <v>9079.25</v>
      </c>
      <c r="F186" s="123">
        <v>9079.25</v>
      </c>
      <c r="G186" s="123"/>
      <c r="H186" s="214"/>
    </row>
    <row r="187" spans="1:8" s="109" customFormat="1" ht="12.75" x14ac:dyDescent="0.2">
      <c r="A187" s="205"/>
      <c r="B187" s="563"/>
      <c r="C187" s="366" t="s">
        <v>381</v>
      </c>
      <c r="D187" s="124">
        <v>607</v>
      </c>
      <c r="E187" s="326">
        <v>607</v>
      </c>
      <c r="F187" s="123">
        <v>607</v>
      </c>
      <c r="G187" s="123"/>
      <c r="H187" s="214"/>
    </row>
    <row r="188" spans="1:8" s="109" customFormat="1" ht="12.75" x14ac:dyDescent="0.2">
      <c r="A188" s="205"/>
      <c r="B188" s="561" t="s">
        <v>59</v>
      </c>
      <c r="C188" s="108" t="s">
        <v>227</v>
      </c>
      <c r="D188" s="96">
        <v>5800</v>
      </c>
      <c r="E188" s="96">
        <v>5800</v>
      </c>
      <c r="F188" s="96">
        <v>5800</v>
      </c>
      <c r="G188" s="96">
        <v>5800</v>
      </c>
      <c r="H188" s="209">
        <v>5800</v>
      </c>
    </row>
    <row r="189" spans="1:8" s="109" customFormat="1" ht="12.75" x14ac:dyDescent="0.2">
      <c r="A189" s="205"/>
      <c r="B189" s="566" t="s">
        <v>62</v>
      </c>
      <c r="C189" s="108" t="s">
        <v>380</v>
      </c>
      <c r="D189" s="96">
        <v>13400</v>
      </c>
      <c r="E189" s="96">
        <v>11920</v>
      </c>
      <c r="F189" s="96">
        <v>13080</v>
      </c>
      <c r="G189" s="96">
        <v>14805</v>
      </c>
      <c r="H189" s="209">
        <v>14305</v>
      </c>
    </row>
    <row r="190" spans="1:8" s="109" customFormat="1" ht="12.75" x14ac:dyDescent="0.2">
      <c r="A190" s="205"/>
      <c r="B190" s="563"/>
      <c r="C190" s="118" t="s">
        <v>683</v>
      </c>
      <c r="D190" s="91">
        <v>11470</v>
      </c>
      <c r="E190" s="324">
        <v>10750</v>
      </c>
      <c r="F190" s="93">
        <v>11250</v>
      </c>
      <c r="G190" s="93">
        <v>11500</v>
      </c>
      <c r="H190" s="208">
        <v>11500</v>
      </c>
    </row>
    <row r="191" spans="1:8" s="109" customFormat="1" ht="22.5" x14ac:dyDescent="0.2">
      <c r="A191" s="205"/>
      <c r="B191" s="563"/>
      <c r="C191" s="121" t="s">
        <v>684</v>
      </c>
      <c r="D191" s="94">
        <v>1930</v>
      </c>
      <c r="E191" s="324">
        <v>1170</v>
      </c>
      <c r="F191" s="93">
        <v>1830</v>
      </c>
      <c r="G191" s="93">
        <v>3305</v>
      </c>
      <c r="H191" s="208">
        <v>2805</v>
      </c>
    </row>
    <row r="192" spans="1:8" s="109" customFormat="1" ht="13.5" thickBot="1" x14ac:dyDescent="0.25">
      <c r="A192" s="205"/>
      <c r="B192" s="561" t="s">
        <v>212</v>
      </c>
      <c r="C192" s="108" t="s">
        <v>223</v>
      </c>
      <c r="D192" s="96">
        <v>1200</v>
      </c>
      <c r="E192" s="96">
        <v>1200</v>
      </c>
      <c r="F192" s="96">
        <v>1200</v>
      </c>
      <c r="G192" s="96">
        <v>1200</v>
      </c>
      <c r="H192" s="209">
        <v>1200</v>
      </c>
    </row>
    <row r="193" spans="1:8" s="109" customFormat="1" ht="13.5" thickBot="1" x14ac:dyDescent="0.25">
      <c r="A193" s="177">
        <v>917</v>
      </c>
      <c r="B193" s="178" t="s">
        <v>16</v>
      </c>
      <c r="C193" s="179" t="s">
        <v>148</v>
      </c>
      <c r="D193" s="180">
        <v>119012.32</v>
      </c>
      <c r="E193" s="180">
        <v>134487</v>
      </c>
      <c r="F193" s="180">
        <v>127057</v>
      </c>
      <c r="G193" s="180">
        <v>135970</v>
      </c>
      <c r="H193" s="181">
        <v>136576.6</v>
      </c>
    </row>
    <row r="194" spans="1:8" s="109" customFormat="1" ht="12.75" x14ac:dyDescent="0.2">
      <c r="A194" s="205"/>
      <c r="B194" s="561" t="s">
        <v>14</v>
      </c>
      <c r="C194" s="184" t="s">
        <v>228</v>
      </c>
      <c r="D194" s="185">
        <v>12800</v>
      </c>
      <c r="E194" s="185">
        <v>12750</v>
      </c>
      <c r="F194" s="185">
        <v>12850</v>
      </c>
      <c r="G194" s="185">
        <v>13150</v>
      </c>
      <c r="H194" s="186">
        <v>12800</v>
      </c>
    </row>
    <row r="195" spans="1:8" s="109" customFormat="1" ht="12.75" x14ac:dyDescent="0.2">
      <c r="A195" s="205"/>
      <c r="B195" s="562"/>
      <c r="C195" s="546" t="s">
        <v>308</v>
      </c>
      <c r="D195" s="94">
        <v>800</v>
      </c>
      <c r="E195" s="324">
        <v>800</v>
      </c>
      <c r="F195" s="93">
        <v>800</v>
      </c>
      <c r="G195" s="93">
        <v>800</v>
      </c>
      <c r="H195" s="208">
        <v>800</v>
      </c>
    </row>
    <row r="196" spans="1:8" s="109" customFormat="1" ht="12.75" x14ac:dyDescent="0.2">
      <c r="A196" s="205"/>
      <c r="B196" s="562"/>
      <c r="C196" s="546" t="s">
        <v>271</v>
      </c>
      <c r="D196" s="94">
        <v>880</v>
      </c>
      <c r="E196" s="324">
        <v>880</v>
      </c>
      <c r="F196" s="93">
        <v>880</v>
      </c>
      <c r="G196" s="93">
        <v>880</v>
      </c>
      <c r="H196" s="208">
        <v>880</v>
      </c>
    </row>
    <row r="197" spans="1:8" s="109" customFormat="1" ht="12.75" x14ac:dyDescent="0.2">
      <c r="A197" s="205"/>
      <c r="B197" s="562"/>
      <c r="C197" s="546" t="s">
        <v>488</v>
      </c>
      <c r="D197" s="94">
        <v>500</v>
      </c>
      <c r="E197" s="324"/>
      <c r="F197" s="93"/>
      <c r="G197" s="93">
        <v>500</v>
      </c>
      <c r="H197" s="208"/>
    </row>
    <row r="198" spans="1:8" s="109" customFormat="1" ht="22.5" x14ac:dyDescent="0.2">
      <c r="A198" s="205"/>
      <c r="B198" s="562"/>
      <c r="C198" s="546" t="s">
        <v>309</v>
      </c>
      <c r="D198" s="94">
        <v>50</v>
      </c>
      <c r="E198" s="324">
        <v>50</v>
      </c>
      <c r="F198" s="93">
        <v>50</v>
      </c>
      <c r="G198" s="93">
        <v>50</v>
      </c>
      <c r="H198" s="208"/>
    </row>
    <row r="199" spans="1:8" s="109" customFormat="1" ht="12.75" x14ac:dyDescent="0.2">
      <c r="A199" s="205"/>
      <c r="B199" s="563"/>
      <c r="C199" s="300" t="s">
        <v>272</v>
      </c>
      <c r="D199" s="94">
        <v>500</v>
      </c>
      <c r="E199" s="324">
        <v>500</v>
      </c>
      <c r="F199" s="93">
        <v>500</v>
      </c>
      <c r="G199" s="93">
        <v>500</v>
      </c>
      <c r="H199" s="208">
        <v>500</v>
      </c>
    </row>
    <row r="200" spans="1:8" s="109" customFormat="1" ht="22.5" x14ac:dyDescent="0.2">
      <c r="A200" s="205"/>
      <c r="B200" s="562"/>
      <c r="C200" s="300" t="s">
        <v>310</v>
      </c>
      <c r="D200" s="94">
        <v>7500</v>
      </c>
      <c r="E200" s="324">
        <v>8000</v>
      </c>
      <c r="F200" s="93">
        <v>8000</v>
      </c>
      <c r="G200" s="93">
        <v>8000</v>
      </c>
      <c r="H200" s="208">
        <v>8000</v>
      </c>
    </row>
    <row r="201" spans="1:8" s="109" customFormat="1" ht="12.75" x14ac:dyDescent="0.2">
      <c r="A201" s="205"/>
      <c r="B201" s="562"/>
      <c r="C201" s="300" t="s">
        <v>311</v>
      </c>
      <c r="D201" s="94">
        <v>320</v>
      </c>
      <c r="E201" s="324">
        <v>320</v>
      </c>
      <c r="F201" s="93">
        <v>320</v>
      </c>
      <c r="G201" s="93">
        <v>320</v>
      </c>
      <c r="H201" s="208">
        <v>320</v>
      </c>
    </row>
    <row r="202" spans="1:8" s="109" customFormat="1" ht="12.75" x14ac:dyDescent="0.2">
      <c r="A202" s="205"/>
      <c r="B202" s="562"/>
      <c r="C202" s="300" t="s">
        <v>489</v>
      </c>
      <c r="D202" s="94">
        <v>1500</v>
      </c>
      <c r="E202" s="324">
        <v>1200</v>
      </c>
      <c r="F202" s="93">
        <v>1500</v>
      </c>
      <c r="G202" s="93">
        <v>1500</v>
      </c>
      <c r="H202" s="208">
        <v>1500</v>
      </c>
    </row>
    <row r="203" spans="1:8" s="109" customFormat="1" ht="12.75" x14ac:dyDescent="0.2">
      <c r="A203" s="205"/>
      <c r="B203" s="562"/>
      <c r="C203" s="300" t="s">
        <v>312</v>
      </c>
      <c r="D203" s="94">
        <v>100</v>
      </c>
      <c r="E203" s="324">
        <v>100</v>
      </c>
      <c r="F203" s="93">
        <v>100</v>
      </c>
      <c r="G203" s="93">
        <v>100</v>
      </c>
      <c r="H203" s="208">
        <v>100</v>
      </c>
    </row>
    <row r="204" spans="1:8" s="109" customFormat="1" ht="12.75" x14ac:dyDescent="0.2">
      <c r="A204" s="205"/>
      <c r="B204" s="562"/>
      <c r="C204" s="300" t="s">
        <v>490</v>
      </c>
      <c r="D204" s="94">
        <v>200</v>
      </c>
      <c r="E204" s="324"/>
      <c r="F204" s="93">
        <v>200</v>
      </c>
      <c r="G204" s="93"/>
      <c r="H204" s="208">
        <v>200</v>
      </c>
    </row>
    <row r="205" spans="1:8" s="109" customFormat="1" ht="12.75" x14ac:dyDescent="0.2">
      <c r="A205" s="205"/>
      <c r="B205" s="562"/>
      <c r="C205" s="300" t="s">
        <v>313</v>
      </c>
      <c r="D205" s="94">
        <v>200</v>
      </c>
      <c r="E205" s="324">
        <v>200</v>
      </c>
      <c r="F205" s="93">
        <v>200</v>
      </c>
      <c r="G205" s="93">
        <v>200</v>
      </c>
      <c r="H205" s="208">
        <v>200</v>
      </c>
    </row>
    <row r="206" spans="1:8" s="109" customFormat="1" ht="12.75" x14ac:dyDescent="0.2">
      <c r="A206" s="205"/>
      <c r="B206" s="562"/>
      <c r="C206" s="300" t="s">
        <v>314</v>
      </c>
      <c r="D206" s="94">
        <v>100</v>
      </c>
      <c r="E206" s="324">
        <v>100</v>
      </c>
      <c r="F206" s="93">
        <v>100</v>
      </c>
      <c r="G206" s="93">
        <v>100</v>
      </c>
      <c r="H206" s="208">
        <v>100</v>
      </c>
    </row>
    <row r="207" spans="1:8" s="109" customFormat="1" ht="12.75" x14ac:dyDescent="0.2">
      <c r="A207" s="205"/>
      <c r="B207" s="562"/>
      <c r="C207" s="300" t="s">
        <v>315</v>
      </c>
      <c r="D207" s="94">
        <v>50</v>
      </c>
      <c r="E207" s="324">
        <v>50</v>
      </c>
      <c r="F207" s="93">
        <v>50</v>
      </c>
      <c r="G207" s="93">
        <v>50</v>
      </c>
      <c r="H207" s="208">
        <v>50</v>
      </c>
    </row>
    <row r="208" spans="1:8" s="109" customFormat="1" ht="12.75" x14ac:dyDescent="0.2">
      <c r="A208" s="205"/>
      <c r="B208" s="562"/>
      <c r="C208" s="300" t="s">
        <v>491</v>
      </c>
      <c r="D208" s="94">
        <v>100</v>
      </c>
      <c r="E208" s="324">
        <v>100</v>
      </c>
      <c r="F208" s="93">
        <v>100</v>
      </c>
      <c r="G208" s="93">
        <v>100</v>
      </c>
      <c r="H208" s="208">
        <v>100</v>
      </c>
    </row>
    <row r="209" spans="1:8" s="109" customFormat="1" ht="12.75" x14ac:dyDescent="0.2">
      <c r="A209" s="205"/>
      <c r="B209" s="562"/>
      <c r="C209" s="300" t="s">
        <v>492</v>
      </c>
      <c r="D209" s="94"/>
      <c r="E209" s="324">
        <v>100</v>
      </c>
      <c r="F209" s="93">
        <v>50</v>
      </c>
      <c r="G209" s="93">
        <v>50</v>
      </c>
      <c r="H209" s="208">
        <v>50</v>
      </c>
    </row>
    <row r="210" spans="1:8" s="109" customFormat="1" ht="12.75" x14ac:dyDescent="0.2">
      <c r="A210" s="205"/>
      <c r="B210" s="562"/>
      <c r="C210" s="300" t="s">
        <v>493</v>
      </c>
      <c r="D210" s="94"/>
      <c r="E210" s="324">
        <v>100</v>
      </c>
      <c r="F210" s="93"/>
      <c r="G210" s="93"/>
      <c r="H210" s="208"/>
    </row>
    <row r="211" spans="1:8" s="109" customFormat="1" ht="12.75" x14ac:dyDescent="0.2">
      <c r="A211" s="205"/>
      <c r="B211" s="562"/>
      <c r="C211" s="300" t="s">
        <v>616</v>
      </c>
      <c r="D211" s="94"/>
      <c r="E211" s="324">
        <v>250</v>
      </c>
      <c r="F211" s="93"/>
      <c r="G211" s="93"/>
      <c r="H211" s="208"/>
    </row>
    <row r="212" spans="1:8" s="109" customFormat="1" ht="13.5" thickBot="1" x14ac:dyDescent="0.25">
      <c r="A212" s="638"/>
      <c r="B212" s="744"/>
      <c r="C212" s="745" t="s">
        <v>66</v>
      </c>
      <c r="D212" s="746"/>
      <c r="E212" s="747"/>
      <c r="F212" s="748"/>
      <c r="G212" s="748"/>
      <c r="H212" s="749"/>
    </row>
    <row r="213" spans="1:8" s="109" customFormat="1" ht="12.75" x14ac:dyDescent="0.2">
      <c r="A213" s="727"/>
      <c r="B213" s="750" t="s">
        <v>21</v>
      </c>
      <c r="C213" s="751" t="s">
        <v>229</v>
      </c>
      <c r="D213" s="752">
        <v>2400</v>
      </c>
      <c r="E213" s="752">
        <v>10993</v>
      </c>
      <c r="F213" s="752">
        <v>10993</v>
      </c>
      <c r="G213" s="752">
        <v>19006</v>
      </c>
      <c r="H213" s="753">
        <v>19006</v>
      </c>
    </row>
    <row r="214" spans="1:8" s="109" customFormat="1" ht="12.75" x14ac:dyDescent="0.2">
      <c r="A214" s="205"/>
      <c r="B214" s="579"/>
      <c r="C214" s="548" t="s">
        <v>496</v>
      </c>
      <c r="D214" s="190"/>
      <c r="E214" s="328">
        <v>7903</v>
      </c>
      <c r="F214" s="187">
        <v>7903</v>
      </c>
      <c r="G214" s="187">
        <v>15916</v>
      </c>
      <c r="H214" s="217">
        <v>15916</v>
      </c>
    </row>
    <row r="215" spans="1:8" s="109" customFormat="1" ht="12.75" x14ac:dyDescent="0.2">
      <c r="A215" s="205"/>
      <c r="B215" s="579"/>
      <c r="C215" s="543" t="s">
        <v>194</v>
      </c>
      <c r="D215" s="190">
        <v>500</v>
      </c>
      <c r="E215" s="328">
        <v>1100</v>
      </c>
      <c r="F215" s="187">
        <v>1100</v>
      </c>
      <c r="G215" s="187">
        <v>1100</v>
      </c>
      <c r="H215" s="217">
        <v>1100</v>
      </c>
    </row>
    <row r="216" spans="1:8" s="109" customFormat="1" ht="12.75" x14ac:dyDescent="0.2">
      <c r="A216" s="205"/>
      <c r="B216" s="579"/>
      <c r="C216" s="543" t="s">
        <v>497</v>
      </c>
      <c r="D216" s="190">
        <v>410</v>
      </c>
      <c r="E216" s="328">
        <v>410</v>
      </c>
      <c r="F216" s="187">
        <v>410</v>
      </c>
      <c r="G216" s="187">
        <v>410</v>
      </c>
      <c r="H216" s="217">
        <v>410</v>
      </c>
    </row>
    <row r="217" spans="1:8" s="109" customFormat="1" ht="12.75" x14ac:dyDescent="0.2">
      <c r="A217" s="205"/>
      <c r="B217" s="579"/>
      <c r="C217" s="543" t="s">
        <v>316</v>
      </c>
      <c r="D217" s="190">
        <v>120</v>
      </c>
      <c r="E217" s="328">
        <v>120</v>
      </c>
      <c r="F217" s="187">
        <v>120</v>
      </c>
      <c r="G217" s="187">
        <v>120</v>
      </c>
      <c r="H217" s="217">
        <v>120</v>
      </c>
    </row>
    <row r="218" spans="1:8" s="109" customFormat="1" ht="12.75" x14ac:dyDescent="0.2">
      <c r="A218" s="205"/>
      <c r="B218" s="579"/>
      <c r="C218" s="543" t="s">
        <v>317</v>
      </c>
      <c r="D218" s="190">
        <v>60</v>
      </c>
      <c r="E218" s="328">
        <v>60</v>
      </c>
      <c r="F218" s="187">
        <v>60</v>
      </c>
      <c r="G218" s="187">
        <v>60</v>
      </c>
      <c r="H218" s="217">
        <v>60</v>
      </c>
    </row>
    <row r="219" spans="1:8" s="109" customFormat="1" ht="12.75" x14ac:dyDescent="0.2">
      <c r="A219" s="205"/>
      <c r="B219" s="579"/>
      <c r="C219" s="543" t="s">
        <v>318</v>
      </c>
      <c r="D219" s="190">
        <v>120</v>
      </c>
      <c r="E219" s="328">
        <v>120</v>
      </c>
      <c r="F219" s="187">
        <v>120</v>
      </c>
      <c r="G219" s="187">
        <v>120</v>
      </c>
      <c r="H219" s="217">
        <v>120</v>
      </c>
    </row>
    <row r="220" spans="1:8" s="109" customFormat="1" ht="12.75" x14ac:dyDescent="0.2">
      <c r="A220" s="205"/>
      <c r="B220" s="579"/>
      <c r="C220" s="543" t="s">
        <v>319</v>
      </c>
      <c r="D220" s="190">
        <v>120</v>
      </c>
      <c r="E220" s="328">
        <v>120</v>
      </c>
      <c r="F220" s="187">
        <v>120</v>
      </c>
      <c r="G220" s="187">
        <v>120</v>
      </c>
      <c r="H220" s="217">
        <v>120</v>
      </c>
    </row>
    <row r="221" spans="1:8" s="109" customFormat="1" ht="12.75" x14ac:dyDescent="0.2">
      <c r="A221" s="205"/>
      <c r="B221" s="579"/>
      <c r="C221" s="543" t="s">
        <v>320</v>
      </c>
      <c r="D221" s="190">
        <v>60</v>
      </c>
      <c r="E221" s="328">
        <v>60</v>
      </c>
      <c r="F221" s="187">
        <v>60</v>
      </c>
      <c r="G221" s="187">
        <v>60</v>
      </c>
      <c r="H221" s="217">
        <v>60</v>
      </c>
    </row>
    <row r="222" spans="1:8" s="109" customFormat="1" ht="12.75" x14ac:dyDescent="0.2">
      <c r="A222" s="205"/>
      <c r="B222" s="579"/>
      <c r="C222" s="543" t="s">
        <v>321</v>
      </c>
      <c r="D222" s="190">
        <v>120</v>
      </c>
      <c r="E222" s="328">
        <v>120</v>
      </c>
      <c r="F222" s="187">
        <v>120</v>
      </c>
      <c r="G222" s="187">
        <v>120</v>
      </c>
      <c r="H222" s="217">
        <v>120</v>
      </c>
    </row>
    <row r="223" spans="1:8" s="109" customFormat="1" ht="12.75" x14ac:dyDescent="0.2">
      <c r="A223" s="205"/>
      <c r="B223" s="579"/>
      <c r="C223" s="543" t="s">
        <v>322</v>
      </c>
      <c r="D223" s="190">
        <v>120</v>
      </c>
      <c r="E223" s="328">
        <v>120</v>
      </c>
      <c r="F223" s="187">
        <v>120</v>
      </c>
      <c r="G223" s="187">
        <v>120</v>
      </c>
      <c r="H223" s="217">
        <v>120</v>
      </c>
    </row>
    <row r="224" spans="1:8" s="109" customFormat="1" ht="12.75" x14ac:dyDescent="0.2">
      <c r="A224" s="205"/>
      <c r="B224" s="579"/>
      <c r="C224" s="543" t="s">
        <v>323</v>
      </c>
      <c r="D224" s="190">
        <v>60</v>
      </c>
      <c r="E224" s="328">
        <v>60</v>
      </c>
      <c r="F224" s="187">
        <v>60</v>
      </c>
      <c r="G224" s="187">
        <v>60</v>
      </c>
      <c r="H224" s="217">
        <v>60</v>
      </c>
    </row>
    <row r="225" spans="1:8" s="109" customFormat="1" ht="12.75" x14ac:dyDescent="0.2">
      <c r="A225" s="205"/>
      <c r="B225" s="579"/>
      <c r="C225" s="543" t="s">
        <v>324</v>
      </c>
      <c r="D225" s="190">
        <v>120</v>
      </c>
      <c r="E225" s="328">
        <v>120</v>
      </c>
      <c r="F225" s="187">
        <v>120</v>
      </c>
      <c r="G225" s="187">
        <v>120</v>
      </c>
      <c r="H225" s="217">
        <v>120</v>
      </c>
    </row>
    <row r="226" spans="1:8" s="109" customFormat="1" ht="12.75" x14ac:dyDescent="0.2">
      <c r="A226" s="205"/>
      <c r="B226" s="579"/>
      <c r="C226" s="543" t="s">
        <v>255</v>
      </c>
      <c r="D226" s="190">
        <v>20</v>
      </c>
      <c r="E226" s="328">
        <v>20</v>
      </c>
      <c r="F226" s="187">
        <v>20</v>
      </c>
      <c r="G226" s="187">
        <v>20</v>
      </c>
      <c r="H226" s="217">
        <v>20</v>
      </c>
    </row>
    <row r="227" spans="1:8" s="109" customFormat="1" ht="12.75" x14ac:dyDescent="0.2">
      <c r="A227" s="205"/>
      <c r="B227" s="579"/>
      <c r="C227" s="543" t="s">
        <v>256</v>
      </c>
      <c r="D227" s="190">
        <v>20</v>
      </c>
      <c r="E227" s="328">
        <v>20</v>
      </c>
      <c r="F227" s="187">
        <v>20</v>
      </c>
      <c r="G227" s="187">
        <v>20</v>
      </c>
      <c r="H227" s="217">
        <v>20</v>
      </c>
    </row>
    <row r="228" spans="1:8" s="109" customFormat="1" ht="12.75" x14ac:dyDescent="0.2">
      <c r="A228" s="205"/>
      <c r="B228" s="579"/>
      <c r="C228" s="543" t="s">
        <v>689</v>
      </c>
      <c r="D228" s="190">
        <v>200</v>
      </c>
      <c r="E228" s="328">
        <v>200</v>
      </c>
      <c r="F228" s="187">
        <v>200</v>
      </c>
      <c r="G228" s="187">
        <v>200</v>
      </c>
      <c r="H228" s="217">
        <v>200</v>
      </c>
    </row>
    <row r="229" spans="1:8" s="109" customFormat="1" ht="12.75" x14ac:dyDescent="0.2">
      <c r="A229" s="205"/>
      <c r="B229" s="579"/>
      <c r="C229" s="543" t="s">
        <v>299</v>
      </c>
      <c r="D229" s="190">
        <v>50</v>
      </c>
      <c r="E229" s="328">
        <v>40</v>
      </c>
      <c r="F229" s="187">
        <v>40</v>
      </c>
      <c r="G229" s="187">
        <v>40</v>
      </c>
      <c r="H229" s="217">
        <v>40</v>
      </c>
    </row>
    <row r="230" spans="1:8" s="109" customFormat="1" ht="22.5" x14ac:dyDescent="0.2">
      <c r="A230" s="205"/>
      <c r="B230" s="579"/>
      <c r="C230" s="182" t="s">
        <v>619</v>
      </c>
      <c r="D230" s="190"/>
      <c r="E230" s="328">
        <v>400</v>
      </c>
      <c r="F230" s="187">
        <v>400</v>
      </c>
      <c r="G230" s="187">
        <v>400</v>
      </c>
      <c r="H230" s="217">
        <v>400</v>
      </c>
    </row>
    <row r="231" spans="1:8" s="109" customFormat="1" ht="12.75" x14ac:dyDescent="0.2">
      <c r="A231" s="205"/>
      <c r="B231" s="579"/>
      <c r="C231" s="182" t="s">
        <v>66</v>
      </c>
      <c r="D231" s="190">
        <v>300</v>
      </c>
      <c r="E231" s="328"/>
      <c r="F231" s="187"/>
      <c r="G231" s="187"/>
      <c r="H231" s="217"/>
    </row>
    <row r="232" spans="1:8" s="109" customFormat="1" ht="12.75" x14ac:dyDescent="0.2">
      <c r="A232" s="205"/>
      <c r="B232" s="561" t="s">
        <v>27</v>
      </c>
      <c r="C232" s="188" t="s">
        <v>230</v>
      </c>
      <c r="D232" s="189">
        <v>8008.32</v>
      </c>
      <c r="E232" s="189">
        <v>11660</v>
      </c>
      <c r="F232" s="189">
        <v>10840</v>
      </c>
      <c r="G232" s="189">
        <v>10840</v>
      </c>
      <c r="H232" s="216">
        <v>10840</v>
      </c>
    </row>
    <row r="233" spans="1:8" s="109" customFormat="1" ht="22.5" x14ac:dyDescent="0.2">
      <c r="A233" s="205"/>
      <c r="B233" s="579"/>
      <c r="C233" s="548" t="s">
        <v>503</v>
      </c>
      <c r="D233" s="190">
        <v>1000</v>
      </c>
      <c r="E233" s="328">
        <v>1000</v>
      </c>
      <c r="F233" s="187">
        <v>1000</v>
      </c>
      <c r="G233" s="187">
        <v>1000</v>
      </c>
      <c r="H233" s="217">
        <v>1000</v>
      </c>
    </row>
    <row r="234" spans="1:8" s="109" customFormat="1" ht="12.75" x14ac:dyDescent="0.2">
      <c r="A234" s="205"/>
      <c r="B234" s="579"/>
      <c r="C234" s="548" t="s">
        <v>504</v>
      </c>
      <c r="D234" s="190">
        <v>100</v>
      </c>
      <c r="E234" s="328">
        <v>100</v>
      </c>
      <c r="F234" s="187">
        <v>100</v>
      </c>
      <c r="G234" s="187">
        <v>100</v>
      </c>
      <c r="H234" s="217">
        <v>100</v>
      </c>
    </row>
    <row r="235" spans="1:8" s="109" customFormat="1" ht="12.75" x14ac:dyDescent="0.2">
      <c r="A235" s="205"/>
      <c r="B235" s="579"/>
      <c r="C235" s="548" t="s">
        <v>505</v>
      </c>
      <c r="D235" s="190">
        <v>500</v>
      </c>
      <c r="E235" s="328">
        <v>500</v>
      </c>
      <c r="F235" s="187">
        <v>500</v>
      </c>
      <c r="G235" s="187">
        <v>500</v>
      </c>
      <c r="H235" s="217">
        <v>500</v>
      </c>
    </row>
    <row r="236" spans="1:8" s="109" customFormat="1" ht="22.5" x14ac:dyDescent="0.2">
      <c r="A236" s="205"/>
      <c r="B236" s="579"/>
      <c r="C236" s="548" t="s">
        <v>506</v>
      </c>
      <c r="D236" s="190">
        <v>250</v>
      </c>
      <c r="E236" s="328">
        <v>250</v>
      </c>
      <c r="F236" s="187">
        <v>250</v>
      </c>
      <c r="G236" s="187">
        <v>250</v>
      </c>
      <c r="H236" s="217">
        <v>250</v>
      </c>
    </row>
    <row r="237" spans="1:8" s="109" customFormat="1" ht="12.75" x14ac:dyDescent="0.2">
      <c r="A237" s="205"/>
      <c r="B237" s="579"/>
      <c r="C237" s="548" t="s">
        <v>507</v>
      </c>
      <c r="D237" s="190">
        <v>100</v>
      </c>
      <c r="E237" s="328">
        <v>100</v>
      </c>
      <c r="F237" s="187">
        <v>100</v>
      </c>
      <c r="G237" s="187">
        <v>100</v>
      </c>
      <c r="H237" s="217">
        <v>100</v>
      </c>
    </row>
    <row r="238" spans="1:8" s="109" customFormat="1" ht="12.75" x14ac:dyDescent="0.2">
      <c r="A238" s="205"/>
      <c r="B238" s="579"/>
      <c r="C238" s="612" t="s">
        <v>508</v>
      </c>
      <c r="D238" s="190">
        <v>80</v>
      </c>
      <c r="E238" s="328">
        <v>80</v>
      </c>
      <c r="F238" s="187">
        <v>80</v>
      </c>
      <c r="G238" s="187">
        <v>80</v>
      </c>
      <c r="H238" s="217">
        <v>80</v>
      </c>
    </row>
    <row r="239" spans="1:8" s="109" customFormat="1" ht="22.5" x14ac:dyDescent="0.2">
      <c r="A239" s="205"/>
      <c r="B239" s="579"/>
      <c r="C239" s="182" t="s">
        <v>509</v>
      </c>
      <c r="D239" s="190">
        <v>200</v>
      </c>
      <c r="E239" s="328">
        <v>250</v>
      </c>
      <c r="F239" s="187">
        <v>250</v>
      </c>
      <c r="G239" s="187">
        <v>250</v>
      </c>
      <c r="H239" s="217">
        <v>250</v>
      </c>
    </row>
    <row r="240" spans="1:8" s="109" customFormat="1" ht="22.5" x14ac:dyDescent="0.2">
      <c r="A240" s="205"/>
      <c r="B240" s="579"/>
      <c r="C240" s="182" t="s">
        <v>510</v>
      </c>
      <c r="D240" s="190">
        <v>100</v>
      </c>
      <c r="E240" s="328">
        <v>150</v>
      </c>
      <c r="F240" s="187">
        <v>150</v>
      </c>
      <c r="G240" s="187">
        <v>150</v>
      </c>
      <c r="H240" s="217">
        <v>150</v>
      </c>
    </row>
    <row r="241" spans="1:8" s="109" customFormat="1" ht="22.5" x14ac:dyDescent="0.2">
      <c r="A241" s="205"/>
      <c r="B241" s="579"/>
      <c r="C241" s="301" t="s">
        <v>511</v>
      </c>
      <c r="D241" s="190"/>
      <c r="E241" s="328">
        <v>250</v>
      </c>
      <c r="F241" s="187">
        <v>250</v>
      </c>
      <c r="G241" s="187">
        <v>250</v>
      </c>
      <c r="H241" s="217">
        <v>250</v>
      </c>
    </row>
    <row r="242" spans="1:8" s="109" customFormat="1" ht="12.75" x14ac:dyDescent="0.2">
      <c r="A242" s="205"/>
      <c r="B242" s="579"/>
      <c r="C242" s="301" t="s">
        <v>512</v>
      </c>
      <c r="D242" s="190">
        <v>1000</v>
      </c>
      <c r="E242" s="328">
        <v>1000</v>
      </c>
      <c r="F242" s="187">
        <v>1000</v>
      </c>
      <c r="G242" s="187">
        <v>1000</v>
      </c>
      <c r="H242" s="217">
        <v>1000</v>
      </c>
    </row>
    <row r="243" spans="1:8" s="109" customFormat="1" ht="22.5" x14ac:dyDescent="0.2">
      <c r="A243" s="205"/>
      <c r="B243" s="579"/>
      <c r="C243" s="301" t="s">
        <v>513</v>
      </c>
      <c r="D243" s="190">
        <v>400</v>
      </c>
      <c r="E243" s="328">
        <v>500</v>
      </c>
      <c r="F243" s="187">
        <v>500</v>
      </c>
      <c r="G243" s="187">
        <v>500</v>
      </c>
      <c r="H243" s="217">
        <v>500</v>
      </c>
    </row>
    <row r="244" spans="1:8" s="109" customFormat="1" ht="12.75" x14ac:dyDescent="0.2">
      <c r="A244" s="205"/>
      <c r="B244" s="579"/>
      <c r="C244" s="301" t="s">
        <v>514</v>
      </c>
      <c r="D244" s="190">
        <v>350</v>
      </c>
      <c r="E244" s="328">
        <v>350</v>
      </c>
      <c r="F244" s="187">
        <v>350</v>
      </c>
      <c r="G244" s="187">
        <v>350</v>
      </c>
      <c r="H244" s="217">
        <v>350</v>
      </c>
    </row>
    <row r="245" spans="1:8" s="109" customFormat="1" ht="12.75" x14ac:dyDescent="0.2">
      <c r="A245" s="205"/>
      <c r="B245" s="579"/>
      <c r="C245" s="301" t="s">
        <v>515</v>
      </c>
      <c r="D245" s="190"/>
      <c r="E245" s="328">
        <v>150</v>
      </c>
      <c r="F245" s="187">
        <v>150</v>
      </c>
      <c r="G245" s="187">
        <v>150</v>
      </c>
      <c r="H245" s="217">
        <v>150</v>
      </c>
    </row>
    <row r="246" spans="1:8" s="109" customFormat="1" ht="22.5" x14ac:dyDescent="0.2">
      <c r="A246" s="205"/>
      <c r="B246" s="579"/>
      <c r="C246" s="301" t="s">
        <v>516</v>
      </c>
      <c r="D246" s="190"/>
      <c r="E246" s="328">
        <v>1750</v>
      </c>
      <c r="F246" s="187">
        <v>1750</v>
      </c>
      <c r="G246" s="187">
        <v>1750</v>
      </c>
      <c r="H246" s="217">
        <v>1750</v>
      </c>
    </row>
    <row r="247" spans="1:8" s="109" customFormat="1" ht="12.75" x14ac:dyDescent="0.2">
      <c r="A247" s="205"/>
      <c r="B247" s="579"/>
      <c r="C247" s="301" t="s">
        <v>618</v>
      </c>
      <c r="D247" s="190"/>
      <c r="E247" s="328">
        <v>820</v>
      </c>
      <c r="F247" s="187"/>
      <c r="G247" s="187"/>
      <c r="H247" s="217"/>
    </row>
    <row r="248" spans="1:8" s="109" customFormat="1" ht="12.75" x14ac:dyDescent="0.2">
      <c r="A248" s="205"/>
      <c r="B248" s="579"/>
      <c r="C248" s="301" t="s">
        <v>326</v>
      </c>
      <c r="D248" s="190">
        <v>900</v>
      </c>
      <c r="E248" s="328">
        <v>900</v>
      </c>
      <c r="F248" s="187">
        <v>900</v>
      </c>
      <c r="G248" s="187">
        <v>900</v>
      </c>
      <c r="H248" s="217">
        <v>900</v>
      </c>
    </row>
    <row r="249" spans="1:8" s="109" customFormat="1" ht="12.75" x14ac:dyDescent="0.2">
      <c r="A249" s="205"/>
      <c r="B249" s="579"/>
      <c r="C249" s="301" t="s">
        <v>325</v>
      </c>
      <c r="D249" s="190">
        <v>200</v>
      </c>
      <c r="E249" s="328">
        <v>200</v>
      </c>
      <c r="F249" s="187">
        <v>200</v>
      </c>
      <c r="G249" s="187">
        <v>200</v>
      </c>
      <c r="H249" s="217">
        <v>200</v>
      </c>
    </row>
    <row r="250" spans="1:8" s="109" customFormat="1" ht="12.75" x14ac:dyDescent="0.2">
      <c r="A250" s="205"/>
      <c r="B250" s="579"/>
      <c r="C250" s="301" t="s">
        <v>517</v>
      </c>
      <c r="D250" s="190">
        <v>120</v>
      </c>
      <c r="E250" s="328">
        <v>150</v>
      </c>
      <c r="F250" s="187">
        <v>150</v>
      </c>
      <c r="G250" s="187">
        <v>150</v>
      </c>
      <c r="H250" s="217">
        <v>150</v>
      </c>
    </row>
    <row r="251" spans="1:8" s="109" customFormat="1" ht="22.5" x14ac:dyDescent="0.2">
      <c r="A251" s="205"/>
      <c r="B251" s="579"/>
      <c r="C251" s="301" t="s">
        <v>327</v>
      </c>
      <c r="D251" s="190">
        <v>85</v>
      </c>
      <c r="E251" s="328">
        <v>100</v>
      </c>
      <c r="F251" s="187">
        <v>100</v>
      </c>
      <c r="G251" s="187">
        <v>100</v>
      </c>
      <c r="H251" s="217">
        <v>100</v>
      </c>
    </row>
    <row r="252" spans="1:8" s="109" customFormat="1" ht="22.5" x14ac:dyDescent="0.2">
      <c r="A252" s="205"/>
      <c r="B252" s="579"/>
      <c r="C252" s="301" t="s">
        <v>328</v>
      </c>
      <c r="D252" s="190">
        <v>15</v>
      </c>
      <c r="E252" s="328">
        <v>20</v>
      </c>
      <c r="F252" s="187">
        <v>20</v>
      </c>
      <c r="G252" s="187">
        <v>20</v>
      </c>
      <c r="H252" s="217">
        <v>20</v>
      </c>
    </row>
    <row r="253" spans="1:8" s="109" customFormat="1" ht="22.5" x14ac:dyDescent="0.2">
      <c r="A253" s="205"/>
      <c r="B253" s="579"/>
      <c r="C253" s="301" t="s">
        <v>329</v>
      </c>
      <c r="D253" s="190">
        <v>15</v>
      </c>
      <c r="E253" s="328">
        <v>20</v>
      </c>
      <c r="F253" s="187">
        <v>20</v>
      </c>
      <c r="G253" s="187">
        <v>20</v>
      </c>
      <c r="H253" s="217">
        <v>20</v>
      </c>
    </row>
    <row r="254" spans="1:8" s="109" customFormat="1" ht="22.5" x14ac:dyDescent="0.2">
      <c r="A254" s="205"/>
      <c r="B254" s="579"/>
      <c r="C254" s="301" t="s">
        <v>330</v>
      </c>
      <c r="D254" s="190">
        <v>15</v>
      </c>
      <c r="E254" s="328">
        <v>20</v>
      </c>
      <c r="F254" s="187">
        <v>20</v>
      </c>
      <c r="G254" s="187">
        <v>20</v>
      </c>
      <c r="H254" s="217">
        <v>20</v>
      </c>
    </row>
    <row r="255" spans="1:8" s="109" customFormat="1" ht="12.75" x14ac:dyDescent="0.2">
      <c r="A255" s="205"/>
      <c r="B255" s="579"/>
      <c r="C255" s="301" t="s">
        <v>518</v>
      </c>
      <c r="D255" s="190">
        <v>0</v>
      </c>
      <c r="E255" s="328">
        <v>150</v>
      </c>
      <c r="F255" s="187">
        <v>150</v>
      </c>
      <c r="G255" s="187">
        <v>150</v>
      </c>
      <c r="H255" s="217">
        <v>150</v>
      </c>
    </row>
    <row r="256" spans="1:8" s="109" customFormat="1" ht="12.75" x14ac:dyDescent="0.2">
      <c r="A256" s="205"/>
      <c r="B256" s="579"/>
      <c r="C256" s="301" t="s">
        <v>519</v>
      </c>
      <c r="D256" s="190">
        <v>200</v>
      </c>
      <c r="E256" s="328">
        <v>200</v>
      </c>
      <c r="F256" s="187">
        <v>200</v>
      </c>
      <c r="G256" s="187">
        <v>200</v>
      </c>
      <c r="H256" s="217">
        <v>200</v>
      </c>
    </row>
    <row r="257" spans="1:8" s="109" customFormat="1" ht="23.25" thickBot="1" x14ac:dyDescent="0.25">
      <c r="A257" s="638"/>
      <c r="B257" s="754"/>
      <c r="C257" s="755" t="s">
        <v>520</v>
      </c>
      <c r="D257" s="756">
        <v>500</v>
      </c>
      <c r="E257" s="757">
        <v>500</v>
      </c>
      <c r="F257" s="758">
        <v>500</v>
      </c>
      <c r="G257" s="758">
        <v>500</v>
      </c>
      <c r="H257" s="759">
        <v>500</v>
      </c>
    </row>
    <row r="258" spans="1:8" s="109" customFormat="1" ht="22.5" x14ac:dyDescent="0.2">
      <c r="A258" s="727"/>
      <c r="B258" s="760"/>
      <c r="C258" s="761" t="s">
        <v>521</v>
      </c>
      <c r="D258" s="762">
        <v>500</v>
      </c>
      <c r="E258" s="763">
        <v>500</v>
      </c>
      <c r="F258" s="764">
        <v>500</v>
      </c>
      <c r="G258" s="764">
        <v>500</v>
      </c>
      <c r="H258" s="765">
        <v>500</v>
      </c>
    </row>
    <row r="259" spans="1:8" s="109" customFormat="1" ht="22.5" x14ac:dyDescent="0.2">
      <c r="A259" s="205"/>
      <c r="B259" s="579"/>
      <c r="C259" s="301" t="s">
        <v>522</v>
      </c>
      <c r="D259" s="190">
        <v>50</v>
      </c>
      <c r="E259" s="328">
        <v>50</v>
      </c>
      <c r="F259" s="187">
        <v>50</v>
      </c>
      <c r="G259" s="187">
        <v>50</v>
      </c>
      <c r="H259" s="217">
        <v>50</v>
      </c>
    </row>
    <row r="260" spans="1:8" s="109" customFormat="1" ht="33.75" x14ac:dyDescent="0.2">
      <c r="A260" s="205"/>
      <c r="B260" s="579"/>
      <c r="C260" s="301" t="s">
        <v>523</v>
      </c>
      <c r="D260" s="190">
        <v>100</v>
      </c>
      <c r="E260" s="328">
        <v>100</v>
      </c>
      <c r="F260" s="187">
        <v>100</v>
      </c>
      <c r="G260" s="187">
        <v>100</v>
      </c>
      <c r="H260" s="217">
        <v>100</v>
      </c>
    </row>
    <row r="261" spans="1:8" s="109" customFormat="1" ht="33.75" x14ac:dyDescent="0.2">
      <c r="A261" s="205"/>
      <c r="B261" s="579"/>
      <c r="C261" s="301" t="s">
        <v>524</v>
      </c>
      <c r="D261" s="190">
        <v>400</v>
      </c>
      <c r="E261" s="328">
        <v>400</v>
      </c>
      <c r="F261" s="187">
        <v>400</v>
      </c>
      <c r="G261" s="187">
        <v>400</v>
      </c>
      <c r="H261" s="217">
        <v>400</v>
      </c>
    </row>
    <row r="262" spans="1:8" s="109" customFormat="1" ht="12.75" x14ac:dyDescent="0.2">
      <c r="A262" s="205"/>
      <c r="B262" s="579"/>
      <c r="C262" s="301" t="s">
        <v>525</v>
      </c>
      <c r="D262" s="190">
        <v>200</v>
      </c>
      <c r="E262" s="328">
        <v>200</v>
      </c>
      <c r="F262" s="187">
        <v>200</v>
      </c>
      <c r="G262" s="187">
        <v>200</v>
      </c>
      <c r="H262" s="217">
        <v>200</v>
      </c>
    </row>
    <row r="263" spans="1:8" s="109" customFormat="1" ht="12.75" x14ac:dyDescent="0.2">
      <c r="A263" s="205"/>
      <c r="B263" s="579"/>
      <c r="C263" s="301" t="s">
        <v>526</v>
      </c>
      <c r="D263" s="190">
        <v>150</v>
      </c>
      <c r="E263" s="328">
        <v>150</v>
      </c>
      <c r="F263" s="187">
        <v>150</v>
      </c>
      <c r="G263" s="187">
        <v>150</v>
      </c>
      <c r="H263" s="217">
        <v>150</v>
      </c>
    </row>
    <row r="264" spans="1:8" s="109" customFormat="1" ht="22.5" x14ac:dyDescent="0.2">
      <c r="A264" s="205"/>
      <c r="B264" s="579"/>
      <c r="C264" s="301" t="s">
        <v>691</v>
      </c>
      <c r="D264" s="190">
        <v>0</v>
      </c>
      <c r="E264" s="328">
        <v>400</v>
      </c>
      <c r="F264" s="187">
        <v>400</v>
      </c>
      <c r="G264" s="187">
        <v>400</v>
      </c>
      <c r="H264" s="217">
        <v>400</v>
      </c>
    </row>
    <row r="265" spans="1:8" s="109" customFormat="1" ht="22.5" x14ac:dyDescent="0.2">
      <c r="A265" s="205"/>
      <c r="B265" s="579"/>
      <c r="C265" s="301" t="s">
        <v>527</v>
      </c>
      <c r="D265" s="190">
        <v>0</v>
      </c>
      <c r="E265" s="328">
        <v>150</v>
      </c>
      <c r="F265" s="187">
        <v>150</v>
      </c>
      <c r="G265" s="187">
        <v>150</v>
      </c>
      <c r="H265" s="217">
        <v>150</v>
      </c>
    </row>
    <row r="266" spans="1:8" s="109" customFormat="1" ht="22.5" x14ac:dyDescent="0.2">
      <c r="A266" s="205"/>
      <c r="B266" s="579"/>
      <c r="C266" s="301" t="s">
        <v>331</v>
      </c>
      <c r="D266" s="190">
        <v>200</v>
      </c>
      <c r="E266" s="328">
        <v>200</v>
      </c>
      <c r="F266" s="187">
        <v>200</v>
      </c>
      <c r="G266" s="187">
        <v>200</v>
      </c>
      <c r="H266" s="217">
        <v>200</v>
      </c>
    </row>
    <row r="267" spans="1:8" s="109" customFormat="1" ht="12.75" x14ac:dyDescent="0.2">
      <c r="A267" s="205"/>
      <c r="B267" s="579"/>
      <c r="C267" s="191" t="s">
        <v>245</v>
      </c>
      <c r="D267" s="190">
        <v>278.31999999999971</v>
      </c>
      <c r="E267" s="328"/>
      <c r="F267" s="187"/>
      <c r="G267" s="187"/>
      <c r="H267" s="217"/>
    </row>
    <row r="268" spans="1:8" s="109" customFormat="1" ht="12.75" x14ac:dyDescent="0.2">
      <c r="A268" s="205"/>
      <c r="B268" s="561" t="s">
        <v>31</v>
      </c>
      <c r="C268" s="188" t="s">
        <v>231</v>
      </c>
      <c r="D268" s="189">
        <v>15030</v>
      </c>
      <c r="E268" s="189">
        <v>16700</v>
      </c>
      <c r="F268" s="189">
        <v>16950</v>
      </c>
      <c r="G268" s="189">
        <v>17050</v>
      </c>
      <c r="H268" s="216">
        <v>17150</v>
      </c>
    </row>
    <row r="269" spans="1:8" s="109" customFormat="1" ht="12.75" x14ac:dyDescent="0.2">
      <c r="A269" s="205"/>
      <c r="B269" s="579"/>
      <c r="C269" s="182" t="s">
        <v>332</v>
      </c>
      <c r="D269" s="190">
        <v>3800</v>
      </c>
      <c r="E269" s="328">
        <v>4100</v>
      </c>
      <c r="F269" s="187">
        <v>4200</v>
      </c>
      <c r="G269" s="187">
        <v>4300</v>
      </c>
      <c r="H269" s="217">
        <v>4400</v>
      </c>
    </row>
    <row r="270" spans="1:8" s="109" customFormat="1" ht="12.75" x14ac:dyDescent="0.2">
      <c r="A270" s="205"/>
      <c r="B270" s="579"/>
      <c r="C270" s="182" t="s">
        <v>531</v>
      </c>
      <c r="D270" s="190"/>
      <c r="E270" s="328"/>
      <c r="F270" s="187"/>
      <c r="G270" s="187"/>
      <c r="H270" s="217"/>
    </row>
    <row r="271" spans="1:8" s="109" customFormat="1" ht="12.75" x14ac:dyDescent="0.2">
      <c r="A271" s="205"/>
      <c r="B271" s="579"/>
      <c r="C271" s="182" t="s">
        <v>333</v>
      </c>
      <c r="D271" s="190"/>
      <c r="E271" s="328">
        <v>1050</v>
      </c>
      <c r="F271" s="187">
        <v>1200</v>
      </c>
      <c r="G271" s="187">
        <v>1200</v>
      </c>
      <c r="H271" s="217">
        <v>1200</v>
      </c>
    </row>
    <row r="272" spans="1:8" s="109" customFormat="1" ht="12.75" x14ac:dyDescent="0.2">
      <c r="A272" s="205"/>
      <c r="B272" s="579"/>
      <c r="C272" s="182" t="s">
        <v>198</v>
      </c>
      <c r="D272" s="190">
        <v>80</v>
      </c>
      <c r="E272" s="328">
        <v>80</v>
      </c>
      <c r="F272" s="187">
        <v>80</v>
      </c>
      <c r="G272" s="187">
        <v>80</v>
      </c>
      <c r="H272" s="217">
        <v>80</v>
      </c>
    </row>
    <row r="273" spans="1:8" s="109" customFormat="1" ht="22.5" x14ac:dyDescent="0.2">
      <c r="A273" s="205"/>
      <c r="B273" s="579"/>
      <c r="C273" s="182" t="s">
        <v>532</v>
      </c>
      <c r="D273" s="190">
        <v>80</v>
      </c>
      <c r="E273" s="328">
        <v>150</v>
      </c>
      <c r="F273" s="187">
        <v>150</v>
      </c>
      <c r="G273" s="187">
        <v>150</v>
      </c>
      <c r="H273" s="217">
        <v>150</v>
      </c>
    </row>
    <row r="274" spans="1:8" s="109" customFormat="1" ht="12.75" x14ac:dyDescent="0.2">
      <c r="A274" s="205"/>
      <c r="B274" s="579"/>
      <c r="C274" s="182" t="s">
        <v>334</v>
      </c>
      <c r="D274" s="190">
        <v>70</v>
      </c>
      <c r="E274" s="328">
        <v>70</v>
      </c>
      <c r="F274" s="187">
        <v>70</v>
      </c>
      <c r="G274" s="187">
        <v>70</v>
      </c>
      <c r="H274" s="217">
        <v>70</v>
      </c>
    </row>
    <row r="275" spans="1:8" s="109" customFormat="1" ht="22.5" x14ac:dyDescent="0.2">
      <c r="A275" s="205"/>
      <c r="B275" s="579"/>
      <c r="C275" s="182" t="s">
        <v>690</v>
      </c>
      <c r="D275" s="190">
        <v>10000</v>
      </c>
      <c r="E275" s="328">
        <v>10000</v>
      </c>
      <c r="F275" s="187">
        <v>10000</v>
      </c>
      <c r="G275" s="187">
        <v>10000</v>
      </c>
      <c r="H275" s="217">
        <v>10000</v>
      </c>
    </row>
    <row r="276" spans="1:8" s="109" customFormat="1" ht="22.5" x14ac:dyDescent="0.2">
      <c r="A276" s="205"/>
      <c r="B276" s="579"/>
      <c r="C276" s="182" t="s">
        <v>692</v>
      </c>
      <c r="D276" s="190">
        <v>1000</v>
      </c>
      <c r="E276" s="328">
        <v>1000</v>
      </c>
      <c r="F276" s="187">
        <v>1000</v>
      </c>
      <c r="G276" s="187">
        <v>1000</v>
      </c>
      <c r="H276" s="217">
        <v>1000</v>
      </c>
    </row>
    <row r="277" spans="1:8" s="109" customFormat="1" ht="22.5" x14ac:dyDescent="0.2">
      <c r="A277" s="205"/>
      <c r="B277" s="579"/>
      <c r="C277" s="182" t="s">
        <v>533</v>
      </c>
      <c r="D277" s="190"/>
      <c r="E277" s="328">
        <v>250</v>
      </c>
      <c r="F277" s="187">
        <v>250</v>
      </c>
      <c r="G277" s="187">
        <v>250</v>
      </c>
      <c r="H277" s="217">
        <v>250</v>
      </c>
    </row>
    <row r="278" spans="1:8" s="109" customFormat="1" ht="12.75" x14ac:dyDescent="0.2">
      <c r="A278" s="205"/>
      <c r="B278" s="579"/>
      <c r="C278" s="191" t="s">
        <v>245</v>
      </c>
      <c r="D278" s="190"/>
      <c r="E278" s="328"/>
      <c r="F278" s="187"/>
      <c r="G278" s="187"/>
      <c r="H278" s="217"/>
    </row>
    <row r="279" spans="1:8" s="109" customFormat="1" ht="12.75" x14ac:dyDescent="0.2">
      <c r="A279" s="205"/>
      <c r="B279" s="561" t="s">
        <v>34</v>
      </c>
      <c r="C279" s="188" t="s">
        <v>246</v>
      </c>
      <c r="D279" s="189">
        <v>24500</v>
      </c>
      <c r="E279" s="189">
        <v>24860</v>
      </c>
      <c r="F279" s="189">
        <v>17900</v>
      </c>
      <c r="G279" s="189">
        <v>17900</v>
      </c>
      <c r="H279" s="216">
        <v>17900</v>
      </c>
    </row>
    <row r="280" spans="1:8" s="109" customFormat="1" ht="22.5" x14ac:dyDescent="0.2">
      <c r="A280" s="205"/>
      <c r="B280" s="579"/>
      <c r="C280" s="182" t="s">
        <v>693</v>
      </c>
      <c r="D280" s="190">
        <v>12000</v>
      </c>
      <c r="E280" s="328">
        <v>5000</v>
      </c>
      <c r="F280" s="187"/>
      <c r="G280" s="187"/>
      <c r="H280" s="217"/>
    </row>
    <row r="281" spans="1:8" s="109" customFormat="1" ht="12.75" x14ac:dyDescent="0.2">
      <c r="A281" s="205"/>
      <c r="B281" s="579"/>
      <c r="C281" s="182" t="s">
        <v>335</v>
      </c>
      <c r="D281" s="190">
        <v>80</v>
      </c>
      <c r="E281" s="328">
        <v>80</v>
      </c>
      <c r="F281" s="187">
        <v>80</v>
      </c>
      <c r="G281" s="187">
        <v>80</v>
      </c>
      <c r="H281" s="217">
        <v>80</v>
      </c>
    </row>
    <row r="282" spans="1:8" s="109" customFormat="1" ht="12.75" x14ac:dyDescent="0.2">
      <c r="A282" s="205"/>
      <c r="B282" s="579"/>
      <c r="C282" s="182" t="s">
        <v>694</v>
      </c>
      <c r="D282" s="190"/>
      <c r="E282" s="328">
        <v>2000</v>
      </c>
      <c r="F282" s="187"/>
      <c r="G282" s="187"/>
      <c r="H282" s="217"/>
    </row>
    <row r="283" spans="1:8" s="109" customFormat="1" ht="12.75" x14ac:dyDescent="0.2">
      <c r="A283" s="205"/>
      <c r="B283" s="579"/>
      <c r="C283" s="182" t="s">
        <v>199</v>
      </c>
      <c r="D283" s="190">
        <v>12000</v>
      </c>
      <c r="E283" s="328">
        <v>14960</v>
      </c>
      <c r="F283" s="187">
        <v>15000</v>
      </c>
      <c r="G283" s="187">
        <v>15000</v>
      </c>
      <c r="H283" s="217">
        <v>15000</v>
      </c>
    </row>
    <row r="284" spans="1:8" s="109" customFormat="1" ht="12.75" x14ac:dyDescent="0.2">
      <c r="A284" s="205"/>
      <c r="B284" s="579"/>
      <c r="C284" s="182" t="s">
        <v>544</v>
      </c>
      <c r="D284" s="190">
        <v>0</v>
      </c>
      <c r="E284" s="328">
        <v>2000</v>
      </c>
      <c r="F284" s="187">
        <v>2000</v>
      </c>
      <c r="G284" s="187">
        <v>2000</v>
      </c>
      <c r="H284" s="217">
        <v>2000</v>
      </c>
    </row>
    <row r="285" spans="1:8" s="109" customFormat="1" ht="22.5" x14ac:dyDescent="0.2">
      <c r="A285" s="205"/>
      <c r="B285" s="579"/>
      <c r="C285" s="182" t="s">
        <v>620</v>
      </c>
      <c r="D285" s="190"/>
      <c r="E285" s="328">
        <v>400</v>
      </c>
      <c r="F285" s="187">
        <v>400</v>
      </c>
      <c r="G285" s="187">
        <v>400</v>
      </c>
      <c r="H285" s="217">
        <v>400</v>
      </c>
    </row>
    <row r="286" spans="1:8" s="109" customFormat="1" ht="13.5" thickBot="1" x14ac:dyDescent="0.25">
      <c r="A286" s="638"/>
      <c r="B286" s="754"/>
      <c r="C286" s="766" t="s">
        <v>200</v>
      </c>
      <c r="D286" s="756">
        <v>420</v>
      </c>
      <c r="E286" s="757">
        <v>420</v>
      </c>
      <c r="F286" s="758">
        <v>420</v>
      </c>
      <c r="G286" s="758">
        <v>420</v>
      </c>
      <c r="H286" s="759">
        <v>420</v>
      </c>
    </row>
    <row r="287" spans="1:8" s="109" customFormat="1" ht="12.75" x14ac:dyDescent="0.2">
      <c r="A287" s="727"/>
      <c r="B287" s="750" t="s">
        <v>37</v>
      </c>
      <c r="C287" s="767" t="s">
        <v>232</v>
      </c>
      <c r="D287" s="752">
        <v>11750</v>
      </c>
      <c r="E287" s="752">
        <v>13200</v>
      </c>
      <c r="F287" s="752">
        <v>13200</v>
      </c>
      <c r="G287" s="752">
        <v>13700</v>
      </c>
      <c r="H287" s="753">
        <v>13600</v>
      </c>
    </row>
    <row r="288" spans="1:8" s="109" customFormat="1" ht="22.5" x14ac:dyDescent="0.2">
      <c r="A288" s="205"/>
      <c r="B288" s="579"/>
      <c r="C288" s="182" t="s">
        <v>337</v>
      </c>
      <c r="D288" s="190">
        <v>100</v>
      </c>
      <c r="E288" s="328">
        <v>100</v>
      </c>
      <c r="F288" s="187">
        <v>100</v>
      </c>
      <c r="G288" s="187">
        <v>100</v>
      </c>
      <c r="H288" s="217">
        <v>100</v>
      </c>
    </row>
    <row r="289" spans="1:8" s="109" customFormat="1" ht="12.75" x14ac:dyDescent="0.2">
      <c r="A289" s="205"/>
      <c r="B289" s="579"/>
      <c r="C289" s="182" t="s">
        <v>338</v>
      </c>
      <c r="D289" s="190">
        <v>100</v>
      </c>
      <c r="E289" s="328">
        <v>100</v>
      </c>
      <c r="F289" s="187">
        <v>100</v>
      </c>
      <c r="G289" s="187">
        <v>100</v>
      </c>
      <c r="H289" s="217">
        <v>100</v>
      </c>
    </row>
    <row r="290" spans="1:8" s="109" customFormat="1" ht="12.75" x14ac:dyDescent="0.2">
      <c r="A290" s="205"/>
      <c r="B290" s="579"/>
      <c r="C290" s="300" t="s">
        <v>339</v>
      </c>
      <c r="D290" s="190">
        <v>200</v>
      </c>
      <c r="E290" s="328">
        <v>200</v>
      </c>
      <c r="F290" s="187"/>
      <c r="G290" s="187">
        <v>200</v>
      </c>
      <c r="H290" s="217"/>
    </row>
    <row r="291" spans="1:8" s="109" customFormat="1" ht="12.75" x14ac:dyDescent="0.2">
      <c r="A291" s="205"/>
      <c r="B291" s="579"/>
      <c r="C291" s="303" t="s">
        <v>340</v>
      </c>
      <c r="D291" s="190">
        <v>100</v>
      </c>
      <c r="E291" s="328">
        <v>100</v>
      </c>
      <c r="F291" s="187"/>
      <c r="G291" s="187">
        <v>100</v>
      </c>
      <c r="H291" s="217"/>
    </row>
    <row r="292" spans="1:8" s="109" customFormat="1" ht="12.75" x14ac:dyDescent="0.2">
      <c r="A292" s="205"/>
      <c r="B292" s="579"/>
      <c r="C292" s="303" t="s">
        <v>562</v>
      </c>
      <c r="D292" s="190">
        <v>600</v>
      </c>
      <c r="E292" s="328">
        <v>600</v>
      </c>
      <c r="F292" s="187">
        <v>600</v>
      </c>
      <c r="G292" s="187">
        <v>600</v>
      </c>
      <c r="H292" s="217">
        <v>600</v>
      </c>
    </row>
    <row r="293" spans="1:8" s="109" customFormat="1" ht="12.75" x14ac:dyDescent="0.2">
      <c r="A293" s="205"/>
      <c r="B293" s="579"/>
      <c r="C293" s="303" t="s">
        <v>563</v>
      </c>
      <c r="D293" s="190">
        <v>200</v>
      </c>
      <c r="E293" s="328">
        <v>200</v>
      </c>
      <c r="F293" s="187">
        <v>200</v>
      </c>
      <c r="G293" s="187">
        <v>200</v>
      </c>
      <c r="H293" s="217">
        <v>200</v>
      </c>
    </row>
    <row r="294" spans="1:8" s="109" customFormat="1" ht="12.75" x14ac:dyDescent="0.2">
      <c r="A294" s="205"/>
      <c r="B294" s="579"/>
      <c r="C294" s="303" t="s">
        <v>341</v>
      </c>
      <c r="D294" s="190">
        <v>100</v>
      </c>
      <c r="E294" s="328">
        <v>100</v>
      </c>
      <c r="F294" s="187">
        <v>100</v>
      </c>
      <c r="G294" s="187">
        <v>100</v>
      </c>
      <c r="H294" s="217">
        <v>100</v>
      </c>
    </row>
    <row r="295" spans="1:8" s="109" customFormat="1" ht="12.75" x14ac:dyDescent="0.2">
      <c r="A295" s="205"/>
      <c r="B295" s="579"/>
      <c r="C295" s="303" t="s">
        <v>564</v>
      </c>
      <c r="D295" s="190">
        <v>60</v>
      </c>
      <c r="E295" s="328">
        <v>60</v>
      </c>
      <c r="F295" s="187">
        <v>60</v>
      </c>
      <c r="G295" s="187">
        <v>60</v>
      </c>
      <c r="H295" s="217">
        <v>60</v>
      </c>
    </row>
    <row r="296" spans="1:8" s="109" customFormat="1" ht="12.75" x14ac:dyDescent="0.2">
      <c r="A296" s="205"/>
      <c r="B296" s="579"/>
      <c r="C296" s="303" t="s">
        <v>565</v>
      </c>
      <c r="D296" s="190">
        <v>3900</v>
      </c>
      <c r="E296" s="328">
        <v>4200</v>
      </c>
      <c r="F296" s="187">
        <v>4300</v>
      </c>
      <c r="G296" s="187">
        <v>4500</v>
      </c>
      <c r="H296" s="217">
        <v>4700</v>
      </c>
    </row>
    <row r="297" spans="1:8" s="109" customFormat="1" ht="12.75" x14ac:dyDescent="0.2">
      <c r="A297" s="205"/>
      <c r="B297" s="579"/>
      <c r="C297" s="303" t="s">
        <v>566</v>
      </c>
      <c r="D297" s="190">
        <v>1900</v>
      </c>
      <c r="E297" s="328">
        <v>1900</v>
      </c>
      <c r="F297" s="187">
        <v>2100</v>
      </c>
      <c r="G297" s="187">
        <v>2100</v>
      </c>
      <c r="H297" s="217">
        <v>2100</v>
      </c>
    </row>
    <row r="298" spans="1:8" s="109" customFormat="1" ht="12.75" x14ac:dyDescent="0.2">
      <c r="A298" s="205"/>
      <c r="B298" s="579"/>
      <c r="C298" s="182" t="s">
        <v>567</v>
      </c>
      <c r="D298" s="190">
        <v>400</v>
      </c>
      <c r="E298" s="328">
        <v>400</v>
      </c>
      <c r="F298" s="187">
        <v>400</v>
      </c>
      <c r="G298" s="187">
        <v>400</v>
      </c>
      <c r="H298" s="217">
        <v>400</v>
      </c>
    </row>
    <row r="299" spans="1:8" s="109" customFormat="1" ht="12.75" x14ac:dyDescent="0.2">
      <c r="A299" s="205"/>
      <c r="B299" s="579"/>
      <c r="C299" s="303" t="s">
        <v>568</v>
      </c>
      <c r="D299" s="190">
        <v>400</v>
      </c>
      <c r="E299" s="328">
        <v>400</v>
      </c>
      <c r="F299" s="187">
        <v>400</v>
      </c>
      <c r="G299" s="187">
        <v>400</v>
      </c>
      <c r="H299" s="217">
        <v>400</v>
      </c>
    </row>
    <row r="300" spans="1:8" s="109" customFormat="1" ht="12.75" x14ac:dyDescent="0.2">
      <c r="A300" s="205"/>
      <c r="B300" s="579"/>
      <c r="C300" s="303" t="s">
        <v>569</v>
      </c>
      <c r="D300" s="190">
        <v>0</v>
      </c>
      <c r="E300" s="328">
        <v>400</v>
      </c>
      <c r="F300" s="187">
        <v>400</v>
      </c>
      <c r="G300" s="187">
        <v>400</v>
      </c>
      <c r="H300" s="217">
        <v>400</v>
      </c>
    </row>
    <row r="301" spans="1:8" s="109" customFormat="1" ht="12.75" x14ac:dyDescent="0.2">
      <c r="A301" s="205"/>
      <c r="B301" s="579"/>
      <c r="C301" s="303" t="s">
        <v>570</v>
      </c>
      <c r="D301" s="190">
        <v>400</v>
      </c>
      <c r="E301" s="328">
        <v>400</v>
      </c>
      <c r="F301" s="187">
        <v>400</v>
      </c>
      <c r="G301" s="187">
        <v>400</v>
      </c>
      <c r="H301" s="217">
        <v>400</v>
      </c>
    </row>
    <row r="302" spans="1:8" s="109" customFormat="1" ht="12.75" x14ac:dyDescent="0.2">
      <c r="A302" s="205"/>
      <c r="B302" s="579"/>
      <c r="C302" s="303" t="s">
        <v>571</v>
      </c>
      <c r="D302" s="190">
        <v>0</v>
      </c>
      <c r="E302" s="328">
        <v>400</v>
      </c>
      <c r="F302" s="187">
        <v>400</v>
      </c>
      <c r="G302" s="187">
        <v>400</v>
      </c>
      <c r="H302" s="217">
        <v>400</v>
      </c>
    </row>
    <row r="303" spans="1:8" s="109" customFormat="1" ht="12.75" x14ac:dyDescent="0.2">
      <c r="A303" s="205"/>
      <c r="B303" s="579"/>
      <c r="C303" s="303" t="s">
        <v>572</v>
      </c>
      <c r="D303" s="190">
        <v>50</v>
      </c>
      <c r="E303" s="328">
        <v>50</v>
      </c>
      <c r="F303" s="187">
        <v>50</v>
      </c>
      <c r="G303" s="187">
        <v>50</v>
      </c>
      <c r="H303" s="217">
        <v>50</v>
      </c>
    </row>
    <row r="304" spans="1:8" s="109" customFormat="1" ht="12.75" x14ac:dyDescent="0.2">
      <c r="A304" s="205"/>
      <c r="B304" s="579"/>
      <c r="C304" s="303" t="s">
        <v>573</v>
      </c>
      <c r="D304" s="190">
        <v>350</v>
      </c>
      <c r="E304" s="328">
        <v>400</v>
      </c>
      <c r="F304" s="187">
        <v>400</v>
      </c>
      <c r="G304" s="187">
        <v>400</v>
      </c>
      <c r="H304" s="217">
        <v>400</v>
      </c>
    </row>
    <row r="305" spans="1:8" s="109" customFormat="1" ht="12.75" x14ac:dyDescent="0.2">
      <c r="A305" s="205"/>
      <c r="B305" s="579"/>
      <c r="C305" s="182" t="s">
        <v>574</v>
      </c>
      <c r="D305" s="190">
        <v>100</v>
      </c>
      <c r="E305" s="328">
        <v>100</v>
      </c>
      <c r="F305" s="187">
        <v>100</v>
      </c>
      <c r="G305" s="187">
        <v>100</v>
      </c>
      <c r="H305" s="217">
        <v>100</v>
      </c>
    </row>
    <row r="306" spans="1:8" s="109" customFormat="1" ht="12.75" x14ac:dyDescent="0.2">
      <c r="A306" s="205"/>
      <c r="B306" s="579"/>
      <c r="C306" s="182" t="s">
        <v>575</v>
      </c>
      <c r="D306" s="190">
        <v>500</v>
      </c>
      <c r="E306" s="328">
        <v>500</v>
      </c>
      <c r="F306" s="187">
        <v>500</v>
      </c>
      <c r="G306" s="187">
        <v>500</v>
      </c>
      <c r="H306" s="217">
        <v>500</v>
      </c>
    </row>
    <row r="307" spans="1:8" s="109" customFormat="1" ht="12.75" x14ac:dyDescent="0.2">
      <c r="A307" s="205"/>
      <c r="B307" s="579"/>
      <c r="C307" s="303" t="s">
        <v>576</v>
      </c>
      <c r="D307" s="190">
        <v>100</v>
      </c>
      <c r="E307" s="328">
        <v>100</v>
      </c>
      <c r="F307" s="187">
        <v>100</v>
      </c>
      <c r="G307" s="187">
        <v>100</v>
      </c>
      <c r="H307" s="217">
        <v>100</v>
      </c>
    </row>
    <row r="308" spans="1:8" s="109" customFormat="1" ht="12.75" x14ac:dyDescent="0.2">
      <c r="A308" s="205"/>
      <c r="B308" s="579"/>
      <c r="C308" s="182" t="s">
        <v>577</v>
      </c>
      <c r="D308" s="190">
        <v>50</v>
      </c>
      <c r="E308" s="328">
        <v>50</v>
      </c>
      <c r="F308" s="187">
        <v>50</v>
      </c>
      <c r="G308" s="187">
        <v>50</v>
      </c>
      <c r="H308" s="217">
        <v>50</v>
      </c>
    </row>
    <row r="309" spans="1:8" s="109" customFormat="1" ht="12.75" x14ac:dyDescent="0.2">
      <c r="A309" s="205"/>
      <c r="B309" s="579"/>
      <c r="C309" s="303" t="s">
        <v>578</v>
      </c>
      <c r="D309" s="190">
        <v>80</v>
      </c>
      <c r="E309" s="328">
        <v>80</v>
      </c>
      <c r="F309" s="187">
        <v>80</v>
      </c>
      <c r="G309" s="187">
        <v>80</v>
      </c>
      <c r="H309" s="217">
        <v>80</v>
      </c>
    </row>
    <row r="310" spans="1:8" s="109" customFormat="1" ht="12.75" x14ac:dyDescent="0.2">
      <c r="A310" s="205"/>
      <c r="B310" s="579"/>
      <c r="C310" s="303" t="s">
        <v>579</v>
      </c>
      <c r="D310" s="190">
        <v>70</v>
      </c>
      <c r="E310" s="328">
        <v>70</v>
      </c>
      <c r="F310" s="187">
        <v>70</v>
      </c>
      <c r="G310" s="187">
        <v>70</v>
      </c>
      <c r="H310" s="217">
        <v>70</v>
      </c>
    </row>
    <row r="311" spans="1:8" s="109" customFormat="1" ht="12.75" x14ac:dyDescent="0.2">
      <c r="A311" s="205"/>
      <c r="B311" s="579"/>
      <c r="C311" s="303" t="s">
        <v>580</v>
      </c>
      <c r="D311" s="190">
        <v>100</v>
      </c>
      <c r="E311" s="328">
        <v>100</v>
      </c>
      <c r="F311" s="187">
        <v>100</v>
      </c>
      <c r="G311" s="187">
        <v>100</v>
      </c>
      <c r="H311" s="217">
        <v>100</v>
      </c>
    </row>
    <row r="312" spans="1:8" s="109" customFormat="1" ht="12.75" x14ac:dyDescent="0.2">
      <c r="A312" s="205"/>
      <c r="B312" s="579"/>
      <c r="C312" s="303" t="s">
        <v>581</v>
      </c>
      <c r="D312" s="190">
        <v>40</v>
      </c>
      <c r="E312" s="328">
        <v>0</v>
      </c>
      <c r="F312" s="187">
        <v>0</v>
      </c>
      <c r="G312" s="187">
        <v>0</v>
      </c>
      <c r="H312" s="217">
        <v>0</v>
      </c>
    </row>
    <row r="313" spans="1:8" s="109" customFormat="1" ht="12.75" x14ac:dyDescent="0.2">
      <c r="A313" s="205"/>
      <c r="B313" s="579"/>
      <c r="C313" s="303" t="s">
        <v>582</v>
      </c>
      <c r="D313" s="190">
        <v>0</v>
      </c>
      <c r="E313" s="328">
        <v>20</v>
      </c>
      <c r="F313" s="187">
        <v>20</v>
      </c>
      <c r="G313" s="187">
        <v>20</v>
      </c>
      <c r="H313" s="217">
        <v>20</v>
      </c>
    </row>
    <row r="314" spans="1:8" s="109" customFormat="1" ht="12.75" x14ac:dyDescent="0.2">
      <c r="A314" s="205"/>
      <c r="B314" s="579"/>
      <c r="C314" s="303" t="s">
        <v>583</v>
      </c>
      <c r="D314" s="190">
        <v>50</v>
      </c>
      <c r="E314" s="328">
        <v>50</v>
      </c>
      <c r="F314" s="187">
        <v>50</v>
      </c>
      <c r="G314" s="187">
        <v>50</v>
      </c>
      <c r="H314" s="217">
        <v>50</v>
      </c>
    </row>
    <row r="315" spans="1:8" s="109" customFormat="1" ht="12.75" x14ac:dyDescent="0.2">
      <c r="A315" s="205"/>
      <c r="B315" s="579"/>
      <c r="C315" s="303" t="s">
        <v>584</v>
      </c>
      <c r="D315" s="190">
        <v>130</v>
      </c>
      <c r="E315" s="328">
        <v>130</v>
      </c>
      <c r="F315" s="187">
        <v>130</v>
      </c>
      <c r="G315" s="187">
        <v>130</v>
      </c>
      <c r="H315" s="217">
        <v>130</v>
      </c>
    </row>
    <row r="316" spans="1:8" s="109" customFormat="1" ht="12.75" x14ac:dyDescent="0.2">
      <c r="A316" s="205"/>
      <c r="B316" s="579"/>
      <c r="C316" s="303" t="s">
        <v>585</v>
      </c>
      <c r="D316" s="190">
        <v>100</v>
      </c>
      <c r="E316" s="328">
        <v>100</v>
      </c>
      <c r="F316" s="187">
        <v>100</v>
      </c>
      <c r="G316" s="187">
        <v>100</v>
      </c>
      <c r="H316" s="217">
        <v>100</v>
      </c>
    </row>
    <row r="317" spans="1:8" s="109" customFormat="1" ht="12.75" x14ac:dyDescent="0.2">
      <c r="A317" s="205"/>
      <c r="B317" s="579"/>
      <c r="C317" s="303" t="s">
        <v>586</v>
      </c>
      <c r="D317" s="190">
        <v>400</v>
      </c>
      <c r="E317" s="328">
        <v>400</v>
      </c>
      <c r="F317" s="187">
        <v>400</v>
      </c>
      <c r="G317" s="187">
        <v>400</v>
      </c>
      <c r="H317" s="217">
        <v>400</v>
      </c>
    </row>
    <row r="318" spans="1:8" s="109" customFormat="1" ht="12.75" x14ac:dyDescent="0.2">
      <c r="A318" s="205"/>
      <c r="B318" s="579"/>
      <c r="C318" s="303" t="s">
        <v>587</v>
      </c>
      <c r="D318" s="190"/>
      <c r="E318" s="328">
        <v>200</v>
      </c>
      <c r="F318" s="187">
        <v>200</v>
      </c>
      <c r="G318" s="187">
        <v>200</v>
      </c>
      <c r="H318" s="217">
        <v>200</v>
      </c>
    </row>
    <row r="319" spans="1:8" s="109" customFormat="1" ht="12.75" x14ac:dyDescent="0.2">
      <c r="A319" s="205"/>
      <c r="B319" s="579"/>
      <c r="C319" s="303" t="s">
        <v>342</v>
      </c>
      <c r="D319" s="190">
        <v>70</v>
      </c>
      <c r="E319" s="328">
        <v>70</v>
      </c>
      <c r="F319" s="187">
        <v>70</v>
      </c>
      <c r="G319" s="187">
        <v>70</v>
      </c>
      <c r="H319" s="217">
        <v>70</v>
      </c>
    </row>
    <row r="320" spans="1:8" s="109" customFormat="1" ht="12.75" x14ac:dyDescent="0.2">
      <c r="A320" s="205"/>
      <c r="B320" s="579"/>
      <c r="C320" s="182" t="s">
        <v>588</v>
      </c>
      <c r="D320" s="190">
        <v>70</v>
      </c>
      <c r="E320" s="328">
        <v>170</v>
      </c>
      <c r="F320" s="187">
        <v>170</v>
      </c>
      <c r="G320" s="187">
        <v>170</v>
      </c>
      <c r="H320" s="217">
        <v>170</v>
      </c>
    </row>
    <row r="321" spans="1:8" s="109" customFormat="1" ht="12.75" x14ac:dyDescent="0.2">
      <c r="A321" s="205"/>
      <c r="B321" s="579"/>
      <c r="C321" s="543" t="s">
        <v>589</v>
      </c>
      <c r="D321" s="190">
        <v>50</v>
      </c>
      <c r="E321" s="328">
        <v>50</v>
      </c>
      <c r="F321" s="187">
        <v>50</v>
      </c>
      <c r="G321" s="187">
        <v>50</v>
      </c>
      <c r="H321" s="217">
        <v>50</v>
      </c>
    </row>
    <row r="322" spans="1:8" s="109" customFormat="1" ht="22.5" x14ac:dyDescent="0.2">
      <c r="A322" s="205"/>
      <c r="B322" s="579"/>
      <c r="C322" s="543" t="s">
        <v>590</v>
      </c>
      <c r="D322" s="190">
        <v>100</v>
      </c>
      <c r="E322" s="328">
        <v>100</v>
      </c>
      <c r="F322" s="187">
        <v>100</v>
      </c>
      <c r="G322" s="187">
        <v>100</v>
      </c>
      <c r="H322" s="217">
        <v>100</v>
      </c>
    </row>
    <row r="323" spans="1:8" s="109" customFormat="1" ht="12.75" x14ac:dyDescent="0.2">
      <c r="A323" s="205"/>
      <c r="B323" s="579"/>
      <c r="C323" s="543" t="s">
        <v>349</v>
      </c>
      <c r="D323" s="190">
        <v>250</v>
      </c>
      <c r="E323" s="328">
        <v>250</v>
      </c>
      <c r="F323" s="187">
        <v>250</v>
      </c>
      <c r="G323" s="187">
        <v>250</v>
      </c>
      <c r="H323" s="217">
        <v>250</v>
      </c>
    </row>
    <row r="324" spans="1:8" s="109" customFormat="1" ht="12.75" x14ac:dyDescent="0.2">
      <c r="A324" s="205"/>
      <c r="B324" s="579"/>
      <c r="C324" s="543" t="s">
        <v>350</v>
      </c>
      <c r="D324" s="190">
        <v>250</v>
      </c>
      <c r="E324" s="328">
        <v>250</v>
      </c>
      <c r="F324" s="187">
        <v>250</v>
      </c>
      <c r="G324" s="187">
        <v>250</v>
      </c>
      <c r="H324" s="217">
        <v>250</v>
      </c>
    </row>
    <row r="325" spans="1:8" s="109" customFormat="1" ht="22.5" x14ac:dyDescent="0.2">
      <c r="A325" s="205"/>
      <c r="B325" s="579"/>
      <c r="C325" s="182" t="s">
        <v>621</v>
      </c>
      <c r="D325" s="190"/>
      <c r="E325" s="328">
        <v>400</v>
      </c>
      <c r="F325" s="187">
        <v>400</v>
      </c>
      <c r="G325" s="187">
        <v>400</v>
      </c>
      <c r="H325" s="217">
        <v>400</v>
      </c>
    </row>
    <row r="326" spans="1:8" s="109" customFormat="1" ht="23.25" thickBot="1" x14ac:dyDescent="0.25">
      <c r="A326" s="638"/>
      <c r="B326" s="754"/>
      <c r="C326" s="766" t="s">
        <v>382</v>
      </c>
      <c r="D326" s="756">
        <v>380</v>
      </c>
      <c r="E326" s="757"/>
      <c r="F326" s="758"/>
      <c r="G326" s="758"/>
      <c r="H326" s="759"/>
    </row>
    <row r="327" spans="1:8" s="109" customFormat="1" ht="12.75" x14ac:dyDescent="0.2">
      <c r="A327" s="727"/>
      <c r="B327" s="750" t="s">
        <v>40</v>
      </c>
      <c r="C327" s="767" t="s">
        <v>233</v>
      </c>
      <c r="D327" s="752">
        <v>3774</v>
      </c>
      <c r="E327" s="752">
        <v>4674</v>
      </c>
      <c r="F327" s="752">
        <v>4674</v>
      </c>
      <c r="G327" s="752">
        <v>4674</v>
      </c>
      <c r="H327" s="753">
        <v>4674</v>
      </c>
    </row>
    <row r="328" spans="1:8" s="109" customFormat="1" ht="12.75" x14ac:dyDescent="0.2">
      <c r="A328" s="205"/>
      <c r="B328" s="579"/>
      <c r="C328" s="300" t="s">
        <v>343</v>
      </c>
      <c r="D328" s="190">
        <v>100</v>
      </c>
      <c r="E328" s="328">
        <v>100</v>
      </c>
      <c r="F328" s="187">
        <v>100</v>
      </c>
      <c r="G328" s="187">
        <v>100</v>
      </c>
      <c r="H328" s="217">
        <v>100</v>
      </c>
    </row>
    <row r="329" spans="1:8" s="109" customFormat="1" ht="22.5" x14ac:dyDescent="0.2">
      <c r="A329" s="205"/>
      <c r="B329" s="579"/>
      <c r="C329" s="303" t="s">
        <v>203</v>
      </c>
      <c r="D329" s="190">
        <v>300</v>
      </c>
      <c r="E329" s="328">
        <v>300</v>
      </c>
      <c r="F329" s="187">
        <v>300</v>
      </c>
      <c r="G329" s="187">
        <v>300</v>
      </c>
      <c r="H329" s="217">
        <v>300</v>
      </c>
    </row>
    <row r="330" spans="1:8" s="109" customFormat="1" ht="12.75" x14ac:dyDescent="0.2">
      <c r="A330" s="205"/>
      <c r="B330" s="579"/>
      <c r="C330" s="300" t="s">
        <v>695</v>
      </c>
      <c r="D330" s="190">
        <v>30</v>
      </c>
      <c r="E330" s="328">
        <v>30</v>
      </c>
      <c r="F330" s="187">
        <v>30</v>
      </c>
      <c r="G330" s="187">
        <v>30</v>
      </c>
      <c r="H330" s="217">
        <v>30</v>
      </c>
    </row>
    <row r="331" spans="1:8" s="109" customFormat="1" ht="22.5" x14ac:dyDescent="0.2">
      <c r="A331" s="205"/>
      <c r="B331" s="579"/>
      <c r="C331" s="301" t="s">
        <v>599</v>
      </c>
      <c r="D331" s="190">
        <v>50</v>
      </c>
      <c r="E331" s="328">
        <v>50</v>
      </c>
      <c r="F331" s="187">
        <v>50</v>
      </c>
      <c r="G331" s="187">
        <v>50</v>
      </c>
      <c r="H331" s="217">
        <v>50</v>
      </c>
    </row>
    <row r="332" spans="1:8" s="109" customFormat="1" ht="22.5" x14ac:dyDescent="0.2">
      <c r="A332" s="205"/>
      <c r="B332" s="579"/>
      <c r="C332" s="301" t="s">
        <v>344</v>
      </c>
      <c r="D332" s="190">
        <v>50</v>
      </c>
      <c r="E332" s="328">
        <v>50</v>
      </c>
      <c r="F332" s="187">
        <v>50</v>
      </c>
      <c r="G332" s="187">
        <v>50</v>
      </c>
      <c r="H332" s="217">
        <v>50</v>
      </c>
    </row>
    <row r="333" spans="1:8" s="109" customFormat="1" ht="12.75" x14ac:dyDescent="0.2">
      <c r="A333" s="205"/>
      <c r="B333" s="579"/>
      <c r="C333" s="301" t="s">
        <v>345</v>
      </c>
      <c r="D333" s="190">
        <v>104</v>
      </c>
      <c r="E333" s="328">
        <v>104</v>
      </c>
      <c r="F333" s="187">
        <v>104</v>
      </c>
      <c r="G333" s="187">
        <v>104</v>
      </c>
      <c r="H333" s="217">
        <v>104</v>
      </c>
    </row>
    <row r="334" spans="1:8" s="109" customFormat="1" ht="22.5" x14ac:dyDescent="0.2">
      <c r="A334" s="205"/>
      <c r="B334" s="579"/>
      <c r="C334" s="182" t="s">
        <v>346</v>
      </c>
      <c r="D334" s="190">
        <v>300</v>
      </c>
      <c r="E334" s="328">
        <v>300</v>
      </c>
      <c r="F334" s="187">
        <v>300</v>
      </c>
      <c r="G334" s="187">
        <v>300</v>
      </c>
      <c r="H334" s="217">
        <v>300</v>
      </c>
    </row>
    <row r="335" spans="1:8" s="109" customFormat="1" ht="22.5" x14ac:dyDescent="0.2">
      <c r="A335" s="205"/>
      <c r="B335" s="579"/>
      <c r="C335" s="182" t="s">
        <v>600</v>
      </c>
      <c r="D335" s="190">
        <v>800</v>
      </c>
      <c r="E335" s="328">
        <v>920</v>
      </c>
      <c r="F335" s="187">
        <v>920</v>
      </c>
      <c r="G335" s="187">
        <v>920</v>
      </c>
      <c r="H335" s="217">
        <v>920</v>
      </c>
    </row>
    <row r="336" spans="1:8" s="109" customFormat="1" ht="12.75" x14ac:dyDescent="0.2">
      <c r="A336" s="205"/>
      <c r="B336" s="579"/>
      <c r="C336" s="182" t="s">
        <v>347</v>
      </c>
      <c r="D336" s="190">
        <v>120</v>
      </c>
      <c r="E336" s="328">
        <v>120</v>
      </c>
      <c r="F336" s="187">
        <v>120</v>
      </c>
      <c r="G336" s="187">
        <v>120</v>
      </c>
      <c r="H336" s="217">
        <v>120</v>
      </c>
    </row>
    <row r="337" spans="1:8" s="109" customFormat="1" ht="12.75" x14ac:dyDescent="0.2">
      <c r="A337" s="205"/>
      <c r="B337" s="579"/>
      <c r="C337" s="301" t="s">
        <v>348</v>
      </c>
      <c r="D337" s="190">
        <v>220</v>
      </c>
      <c r="E337" s="328">
        <v>300</v>
      </c>
      <c r="F337" s="187">
        <v>300</v>
      </c>
      <c r="G337" s="187">
        <v>300</v>
      </c>
      <c r="H337" s="217">
        <v>300</v>
      </c>
    </row>
    <row r="338" spans="1:8" s="109" customFormat="1" ht="12.75" x14ac:dyDescent="0.2">
      <c r="A338" s="205"/>
      <c r="B338" s="579"/>
      <c r="C338" s="301" t="s">
        <v>601</v>
      </c>
      <c r="D338" s="190"/>
      <c r="E338" s="328">
        <v>300</v>
      </c>
      <c r="F338" s="187">
        <v>300</v>
      </c>
      <c r="G338" s="187">
        <v>300</v>
      </c>
      <c r="H338" s="217">
        <v>300</v>
      </c>
    </row>
    <row r="339" spans="1:8" s="109" customFormat="1" ht="22.5" x14ac:dyDescent="0.2">
      <c r="A339" s="205"/>
      <c r="B339" s="579"/>
      <c r="C339" s="182" t="s">
        <v>351</v>
      </c>
      <c r="D339" s="190">
        <v>1500</v>
      </c>
      <c r="E339" s="328">
        <v>1500</v>
      </c>
      <c r="F339" s="187">
        <v>1500</v>
      </c>
      <c r="G339" s="187">
        <v>1500</v>
      </c>
      <c r="H339" s="217">
        <v>1500</v>
      </c>
    </row>
    <row r="340" spans="1:8" s="109" customFormat="1" ht="22.5" x14ac:dyDescent="0.2">
      <c r="A340" s="205"/>
      <c r="B340" s="579"/>
      <c r="C340" s="182" t="s">
        <v>352</v>
      </c>
      <c r="D340" s="190">
        <v>200</v>
      </c>
      <c r="E340" s="328">
        <v>200</v>
      </c>
      <c r="F340" s="187">
        <v>200</v>
      </c>
      <c r="G340" s="187">
        <v>200</v>
      </c>
      <c r="H340" s="217">
        <v>200</v>
      </c>
    </row>
    <row r="341" spans="1:8" s="109" customFormat="1" ht="22.5" x14ac:dyDescent="0.2">
      <c r="A341" s="205"/>
      <c r="B341" s="579"/>
      <c r="C341" s="182" t="s">
        <v>602</v>
      </c>
      <c r="D341" s="190"/>
      <c r="E341" s="328">
        <v>400</v>
      </c>
      <c r="F341" s="187">
        <v>400</v>
      </c>
      <c r="G341" s="187">
        <v>400</v>
      </c>
      <c r="H341" s="217">
        <v>400</v>
      </c>
    </row>
    <row r="342" spans="1:8" s="109" customFormat="1" ht="12.75" x14ac:dyDescent="0.2">
      <c r="A342" s="205"/>
      <c r="B342" s="580"/>
      <c r="C342" s="182" t="s">
        <v>245</v>
      </c>
      <c r="D342" s="190"/>
      <c r="E342" s="328"/>
      <c r="F342" s="187"/>
      <c r="G342" s="187"/>
      <c r="H342" s="217"/>
    </row>
    <row r="343" spans="1:8" s="109" customFormat="1" ht="12.75" x14ac:dyDescent="0.2">
      <c r="A343" s="205"/>
      <c r="B343" s="561" t="s">
        <v>44</v>
      </c>
      <c r="C343" s="188" t="s">
        <v>234</v>
      </c>
      <c r="D343" s="189">
        <v>40700</v>
      </c>
      <c r="E343" s="189">
        <v>39600</v>
      </c>
      <c r="F343" s="189">
        <v>39600</v>
      </c>
      <c r="G343" s="189">
        <v>39600</v>
      </c>
      <c r="H343" s="216">
        <v>40556.6</v>
      </c>
    </row>
    <row r="344" spans="1:8" s="109" customFormat="1" ht="12.75" x14ac:dyDescent="0.2">
      <c r="A344" s="205"/>
      <c r="B344" s="579"/>
      <c r="C344" s="182" t="s">
        <v>204</v>
      </c>
      <c r="D344" s="190">
        <v>2200</v>
      </c>
      <c r="E344" s="328">
        <v>2200</v>
      </c>
      <c r="F344" s="187">
        <v>2200</v>
      </c>
      <c r="G344" s="187">
        <v>2200</v>
      </c>
      <c r="H344" s="217">
        <v>2200</v>
      </c>
    </row>
    <row r="345" spans="1:8" s="109" customFormat="1" ht="12.75" x14ac:dyDescent="0.2">
      <c r="A345" s="205"/>
      <c r="B345" s="579"/>
      <c r="C345" s="183" t="s">
        <v>150</v>
      </c>
      <c r="D345" s="190">
        <v>15497.4</v>
      </c>
      <c r="E345" s="328">
        <v>15497.4</v>
      </c>
      <c r="F345" s="187">
        <v>15497.4</v>
      </c>
      <c r="G345" s="187">
        <v>15497.4</v>
      </c>
      <c r="H345" s="217">
        <v>16454</v>
      </c>
    </row>
    <row r="346" spans="1:8" s="109" customFormat="1" ht="12.75" x14ac:dyDescent="0.2">
      <c r="A346" s="205"/>
      <c r="B346" s="579"/>
      <c r="C346" s="192" t="s">
        <v>151</v>
      </c>
      <c r="D346" s="190">
        <v>5000</v>
      </c>
      <c r="E346" s="328">
        <v>5000</v>
      </c>
      <c r="F346" s="187">
        <v>5000</v>
      </c>
      <c r="G346" s="187">
        <v>5000</v>
      </c>
      <c r="H346" s="217">
        <v>5000</v>
      </c>
    </row>
    <row r="347" spans="1:8" s="109" customFormat="1" ht="12.75" x14ac:dyDescent="0.2">
      <c r="A347" s="205"/>
      <c r="B347" s="579"/>
      <c r="C347" s="192" t="s">
        <v>353</v>
      </c>
      <c r="D347" s="194">
        <v>1302.5999999999999</v>
      </c>
      <c r="E347" s="329">
        <v>1302.5999999999999</v>
      </c>
      <c r="F347" s="193">
        <v>1302.5999999999999</v>
      </c>
      <c r="G347" s="193">
        <v>1302.5999999999999</v>
      </c>
      <c r="H347" s="218">
        <v>1302.5999999999999</v>
      </c>
    </row>
    <row r="348" spans="1:8" s="109" customFormat="1" ht="12.75" x14ac:dyDescent="0.2">
      <c r="A348" s="205"/>
      <c r="B348" s="579"/>
      <c r="C348" s="192" t="s">
        <v>288</v>
      </c>
      <c r="D348" s="194">
        <v>200</v>
      </c>
      <c r="E348" s="329">
        <v>200</v>
      </c>
      <c r="F348" s="193">
        <v>200</v>
      </c>
      <c r="G348" s="193">
        <v>200</v>
      </c>
      <c r="H348" s="218">
        <v>200</v>
      </c>
    </row>
    <row r="349" spans="1:8" s="109" customFormat="1" ht="12.75" x14ac:dyDescent="0.2">
      <c r="A349" s="205"/>
      <c r="B349" s="579"/>
      <c r="C349" s="182" t="s">
        <v>607</v>
      </c>
      <c r="D349" s="194">
        <v>12500</v>
      </c>
      <c r="E349" s="329">
        <v>15000</v>
      </c>
      <c r="F349" s="193">
        <v>15000</v>
      </c>
      <c r="G349" s="193">
        <v>15000</v>
      </c>
      <c r="H349" s="218">
        <v>15000</v>
      </c>
    </row>
    <row r="350" spans="1:8" s="109" customFormat="1" ht="22.5" x14ac:dyDescent="0.2">
      <c r="A350" s="205"/>
      <c r="B350" s="581"/>
      <c r="C350" s="182" t="s">
        <v>622</v>
      </c>
      <c r="D350" s="194"/>
      <c r="E350" s="329">
        <v>400</v>
      </c>
      <c r="F350" s="193">
        <v>400</v>
      </c>
      <c r="G350" s="193">
        <v>400</v>
      </c>
      <c r="H350" s="218">
        <v>400</v>
      </c>
    </row>
    <row r="351" spans="1:8" s="109" customFormat="1" ht="12.75" x14ac:dyDescent="0.2">
      <c r="A351" s="205"/>
      <c r="B351" s="581"/>
      <c r="C351" s="182" t="s">
        <v>245</v>
      </c>
      <c r="D351" s="194">
        <v>4000</v>
      </c>
      <c r="E351" s="329"/>
      <c r="F351" s="193"/>
      <c r="G351" s="193"/>
      <c r="H351" s="218"/>
    </row>
    <row r="352" spans="1:8" s="109" customFormat="1" ht="12.75" x14ac:dyDescent="0.2">
      <c r="A352" s="205"/>
      <c r="B352" s="582" t="s">
        <v>53</v>
      </c>
      <c r="C352" s="188" t="s">
        <v>386</v>
      </c>
      <c r="D352" s="189">
        <v>50</v>
      </c>
      <c r="E352" s="189">
        <v>50</v>
      </c>
      <c r="F352" s="189">
        <v>50</v>
      </c>
      <c r="G352" s="189">
        <v>50</v>
      </c>
      <c r="H352" s="216">
        <v>50</v>
      </c>
    </row>
    <row r="353" spans="1:8" s="109" customFormat="1" ht="13.5" thickBot="1" x14ac:dyDescent="0.25">
      <c r="A353" s="205"/>
      <c r="B353" s="579"/>
      <c r="C353" s="182" t="s">
        <v>387</v>
      </c>
      <c r="D353" s="190">
        <v>50</v>
      </c>
      <c r="E353" s="328">
        <v>50</v>
      </c>
      <c r="F353" s="187">
        <v>50</v>
      </c>
      <c r="G353" s="187">
        <v>50</v>
      </c>
      <c r="H353" s="217">
        <v>50</v>
      </c>
    </row>
    <row r="354" spans="1:8" ht="12" thickBot="1" x14ac:dyDescent="0.25">
      <c r="A354" s="177">
        <v>919</v>
      </c>
      <c r="B354" s="178" t="s">
        <v>16</v>
      </c>
      <c r="C354" s="179" t="s">
        <v>191</v>
      </c>
      <c r="D354" s="180">
        <v>58150</v>
      </c>
      <c r="E354" s="180">
        <v>60500</v>
      </c>
      <c r="F354" s="180">
        <v>62100</v>
      </c>
      <c r="G354" s="180">
        <v>63780</v>
      </c>
      <c r="H354" s="181">
        <v>65544</v>
      </c>
    </row>
    <row r="355" spans="1:8" s="97" customFormat="1" ht="12.75" x14ac:dyDescent="0.2">
      <c r="A355" s="205"/>
      <c r="B355" s="305" t="s">
        <v>23</v>
      </c>
      <c r="C355" s="101" t="s">
        <v>221</v>
      </c>
      <c r="D355" s="88">
        <v>58150</v>
      </c>
      <c r="E355" s="88">
        <v>60500</v>
      </c>
      <c r="F355" s="88">
        <v>62100</v>
      </c>
      <c r="G355" s="88">
        <v>63780</v>
      </c>
      <c r="H355" s="206">
        <v>65544</v>
      </c>
    </row>
    <row r="356" spans="1:8" s="97" customFormat="1" ht="12.75" x14ac:dyDescent="0.2">
      <c r="A356" s="205"/>
      <c r="B356" s="306"/>
      <c r="C356" s="197" t="s">
        <v>122</v>
      </c>
      <c r="D356" s="198">
        <v>29600</v>
      </c>
      <c r="E356" s="330">
        <v>32000</v>
      </c>
      <c r="F356" s="199">
        <v>33600</v>
      </c>
      <c r="G356" s="199">
        <v>35280</v>
      </c>
      <c r="H356" s="599">
        <v>37044</v>
      </c>
    </row>
    <row r="357" spans="1:8" s="97" customFormat="1" ht="12.75" x14ac:dyDescent="0.2">
      <c r="A357" s="205"/>
      <c r="B357" s="306"/>
      <c r="C357" s="532" t="s">
        <v>373</v>
      </c>
      <c r="D357" s="341">
        <v>28550</v>
      </c>
      <c r="E357" s="342">
        <v>28500</v>
      </c>
      <c r="F357" s="343">
        <v>28500</v>
      </c>
      <c r="G357" s="343">
        <v>28500</v>
      </c>
      <c r="H357" s="344">
        <v>28500</v>
      </c>
    </row>
    <row r="358" spans="1:8" s="97" customFormat="1" ht="12.75" x14ac:dyDescent="0.2">
      <c r="A358" s="205"/>
      <c r="B358" s="306"/>
      <c r="C358" s="532" t="s">
        <v>372</v>
      </c>
      <c r="D358" s="341">
        <v>0</v>
      </c>
      <c r="E358" s="342">
        <v>0</v>
      </c>
      <c r="F358" s="343">
        <v>0</v>
      </c>
      <c r="G358" s="343">
        <v>0</v>
      </c>
      <c r="H358" s="344">
        <v>0</v>
      </c>
    </row>
    <row r="359" spans="1:8" s="97" customFormat="1" ht="13.5" thickBot="1" x14ac:dyDescent="0.25">
      <c r="A359" s="205"/>
      <c r="B359" s="307"/>
      <c r="C359" s="195" t="s">
        <v>214</v>
      </c>
      <c r="D359" s="196">
        <v>0</v>
      </c>
      <c r="E359" s="342">
        <v>0</v>
      </c>
      <c r="F359" s="343">
        <v>0</v>
      </c>
      <c r="G359" s="343">
        <v>0</v>
      </c>
      <c r="H359" s="344">
        <v>0</v>
      </c>
    </row>
    <row r="360" spans="1:8" ht="12" thickBot="1" x14ac:dyDescent="0.25">
      <c r="A360" s="210">
        <v>920</v>
      </c>
      <c r="B360" s="99" t="s">
        <v>16</v>
      </c>
      <c r="C360" s="100" t="s">
        <v>123</v>
      </c>
      <c r="D360" s="86">
        <v>236397.78</v>
      </c>
      <c r="E360" s="86">
        <v>309595.60000000003</v>
      </c>
      <c r="F360" s="86">
        <v>332477.78000000003</v>
      </c>
      <c r="G360" s="86">
        <v>307577.78000000003</v>
      </c>
      <c r="H360" s="204">
        <v>244177.78</v>
      </c>
    </row>
    <row r="361" spans="1:8" x14ac:dyDescent="0.2">
      <c r="A361" s="205"/>
      <c r="B361" s="575" t="s">
        <v>14</v>
      </c>
      <c r="C361" s="129" t="s">
        <v>108</v>
      </c>
      <c r="D361" s="117">
        <v>10000</v>
      </c>
      <c r="E361" s="117">
        <v>13700</v>
      </c>
      <c r="F361" s="117">
        <v>7000</v>
      </c>
      <c r="G361" s="117">
        <v>0</v>
      </c>
      <c r="H361" s="213">
        <v>0</v>
      </c>
    </row>
    <row r="362" spans="1:8" x14ac:dyDescent="0.2">
      <c r="A362" s="205"/>
      <c r="B362" s="565"/>
      <c r="C362" s="130" t="s">
        <v>270</v>
      </c>
      <c r="D362" s="94">
        <v>10000</v>
      </c>
      <c r="E362" s="324">
        <v>13700</v>
      </c>
      <c r="F362" s="93">
        <v>7000</v>
      </c>
      <c r="G362" s="93"/>
      <c r="H362" s="208"/>
    </row>
    <row r="363" spans="1:8" s="120" customFormat="1" ht="12.75" x14ac:dyDescent="0.2">
      <c r="A363" s="205"/>
      <c r="B363" s="566" t="s">
        <v>21</v>
      </c>
      <c r="C363" s="108" t="s">
        <v>111</v>
      </c>
      <c r="D363" s="106">
        <v>0</v>
      </c>
      <c r="E363" s="106">
        <v>0</v>
      </c>
      <c r="F363" s="106">
        <v>0</v>
      </c>
      <c r="G363" s="106">
        <v>0</v>
      </c>
      <c r="H363" s="212">
        <v>0</v>
      </c>
    </row>
    <row r="364" spans="1:8" x14ac:dyDescent="0.2">
      <c r="A364" s="205"/>
      <c r="B364" s="567"/>
      <c r="C364" s="130" t="s">
        <v>124</v>
      </c>
      <c r="D364" s="94">
        <v>0</v>
      </c>
      <c r="E364" s="324">
        <v>0</v>
      </c>
      <c r="F364" s="93">
        <v>0</v>
      </c>
      <c r="G364" s="93">
        <v>0</v>
      </c>
      <c r="H364" s="208">
        <v>0</v>
      </c>
    </row>
    <row r="365" spans="1:8" s="97" customFormat="1" ht="12.75" x14ac:dyDescent="0.2">
      <c r="A365" s="205"/>
      <c r="B365" s="583" t="s">
        <v>27</v>
      </c>
      <c r="C365" s="131" t="s">
        <v>114</v>
      </c>
      <c r="D365" s="96">
        <v>15570</v>
      </c>
      <c r="E365" s="96">
        <v>18500</v>
      </c>
      <c r="F365" s="96">
        <v>30000</v>
      </c>
      <c r="G365" s="96">
        <v>30000</v>
      </c>
      <c r="H365" s="209">
        <v>30000</v>
      </c>
    </row>
    <row r="366" spans="1:8" x14ac:dyDescent="0.2">
      <c r="A366" s="205"/>
      <c r="B366" s="569"/>
      <c r="C366" s="130" t="s">
        <v>124</v>
      </c>
      <c r="D366" s="94">
        <v>15570</v>
      </c>
      <c r="E366" s="94">
        <v>18500</v>
      </c>
      <c r="F366" s="94">
        <v>30000</v>
      </c>
      <c r="G366" s="94">
        <v>30000</v>
      </c>
      <c r="H366" s="403">
        <v>30000</v>
      </c>
    </row>
    <row r="367" spans="1:8" s="125" customFormat="1" ht="12.75" x14ac:dyDescent="0.2">
      <c r="A367" s="205"/>
      <c r="B367" s="569"/>
      <c r="C367" s="345" t="s">
        <v>218</v>
      </c>
      <c r="D367" s="136"/>
      <c r="E367" s="356"/>
      <c r="F367" s="357"/>
      <c r="G367" s="357"/>
      <c r="H367" s="358"/>
    </row>
    <row r="368" spans="1:8" s="125" customFormat="1" ht="22.5" x14ac:dyDescent="0.2">
      <c r="A368" s="205"/>
      <c r="B368" s="569"/>
      <c r="C368" s="354" t="s">
        <v>354</v>
      </c>
      <c r="D368" s="355">
        <v>5570</v>
      </c>
      <c r="E368" s="370">
        <v>10000</v>
      </c>
      <c r="F368" s="357"/>
      <c r="G368" s="357"/>
      <c r="H368" s="358"/>
    </row>
    <row r="369" spans="1:8" s="125" customFormat="1" ht="33.75" x14ac:dyDescent="0.2">
      <c r="A369" s="205"/>
      <c r="B369" s="569"/>
      <c r="C369" s="354" t="s">
        <v>528</v>
      </c>
      <c r="D369" s="371"/>
      <c r="E369" s="370">
        <v>8500</v>
      </c>
      <c r="F369" s="373"/>
      <c r="G369" s="373"/>
      <c r="H369" s="374"/>
    </row>
    <row r="370" spans="1:8" s="125" customFormat="1" ht="12.75" x14ac:dyDescent="0.2">
      <c r="A370" s="205"/>
      <c r="B370" s="569"/>
      <c r="C370" s="354" t="s">
        <v>383</v>
      </c>
      <c r="D370" s="371">
        <v>10000</v>
      </c>
      <c r="E370" s="372"/>
      <c r="F370" s="373">
        <v>30000</v>
      </c>
      <c r="G370" s="373">
        <v>30000</v>
      </c>
      <c r="H370" s="374">
        <v>30000</v>
      </c>
    </row>
    <row r="371" spans="1:8" s="125" customFormat="1" ht="13.5" thickBot="1" x14ac:dyDescent="0.25">
      <c r="A371" s="638"/>
      <c r="B371" s="721"/>
      <c r="C371" s="768" t="s">
        <v>245</v>
      </c>
      <c r="D371" s="769"/>
      <c r="E371" s="770"/>
      <c r="F371" s="771"/>
      <c r="G371" s="771"/>
      <c r="H371" s="772"/>
    </row>
    <row r="372" spans="1:8" s="107" customFormat="1" ht="12.75" x14ac:dyDescent="0.2">
      <c r="A372" s="727"/>
      <c r="B372" s="773" t="s">
        <v>31</v>
      </c>
      <c r="C372" s="774" t="s">
        <v>125</v>
      </c>
      <c r="D372" s="775">
        <v>10500</v>
      </c>
      <c r="E372" s="776">
        <v>43400</v>
      </c>
      <c r="F372" s="776">
        <v>45000</v>
      </c>
      <c r="G372" s="776">
        <v>45000</v>
      </c>
      <c r="H372" s="777">
        <v>45000</v>
      </c>
    </row>
    <row r="373" spans="1:8" x14ac:dyDescent="0.2">
      <c r="A373" s="205"/>
      <c r="B373" s="562"/>
      <c r="C373" s="359" t="s">
        <v>124</v>
      </c>
      <c r="D373" s="341">
        <v>10500</v>
      </c>
      <c r="E373" s="342">
        <v>43400</v>
      </c>
      <c r="F373" s="343">
        <v>45000</v>
      </c>
      <c r="G373" s="343">
        <v>45000</v>
      </c>
      <c r="H373" s="344">
        <v>45000</v>
      </c>
    </row>
    <row r="374" spans="1:8" s="125" customFormat="1" ht="12.75" x14ac:dyDescent="0.2">
      <c r="A374" s="205"/>
      <c r="B374" s="563"/>
      <c r="C374" s="345" t="s">
        <v>218</v>
      </c>
      <c r="D374" s="136"/>
      <c r="E374" s="327"/>
      <c r="F374" s="126"/>
      <c r="G374" s="126"/>
      <c r="H374" s="215"/>
    </row>
    <row r="375" spans="1:8" s="125" customFormat="1" ht="22.5" x14ac:dyDescent="0.2">
      <c r="A375" s="205"/>
      <c r="B375" s="569"/>
      <c r="C375" s="698" t="s">
        <v>534</v>
      </c>
      <c r="D375" s="371"/>
      <c r="E375" s="372">
        <v>500</v>
      </c>
      <c r="F375" s="373"/>
      <c r="G375" s="373"/>
      <c r="H375" s="374"/>
    </row>
    <row r="376" spans="1:8" s="125" customFormat="1" ht="22.5" x14ac:dyDescent="0.2">
      <c r="A376" s="205"/>
      <c r="B376" s="569"/>
      <c r="C376" s="698" t="s">
        <v>535</v>
      </c>
      <c r="D376" s="371"/>
      <c r="E376" s="372">
        <v>1200</v>
      </c>
      <c r="F376" s="373"/>
      <c r="G376" s="373"/>
      <c r="H376" s="374"/>
    </row>
    <row r="377" spans="1:8" s="125" customFormat="1" ht="12.75" x14ac:dyDescent="0.2">
      <c r="A377" s="205"/>
      <c r="B377" s="569"/>
      <c r="C377" s="698" t="s">
        <v>536</v>
      </c>
      <c r="D377" s="371"/>
      <c r="E377" s="372">
        <v>1800</v>
      </c>
      <c r="F377" s="373"/>
      <c r="G377" s="373"/>
      <c r="H377" s="374"/>
    </row>
    <row r="378" spans="1:8" s="125" customFormat="1" ht="22.5" x14ac:dyDescent="0.2">
      <c r="A378" s="205"/>
      <c r="B378" s="569"/>
      <c r="C378" s="698" t="s">
        <v>537</v>
      </c>
      <c r="D378" s="371"/>
      <c r="E378" s="372">
        <v>13200</v>
      </c>
      <c r="F378" s="373"/>
      <c r="G378" s="373"/>
      <c r="H378" s="374"/>
    </row>
    <row r="379" spans="1:8" s="125" customFormat="1" ht="22.5" x14ac:dyDescent="0.2">
      <c r="A379" s="205"/>
      <c r="B379" s="569"/>
      <c r="C379" s="698" t="s">
        <v>538</v>
      </c>
      <c r="D379" s="371"/>
      <c r="E379" s="372">
        <v>5000</v>
      </c>
      <c r="F379" s="373"/>
      <c r="G379" s="373"/>
      <c r="H379" s="374"/>
    </row>
    <row r="380" spans="1:8" s="125" customFormat="1" ht="22.5" x14ac:dyDescent="0.2">
      <c r="A380" s="205"/>
      <c r="B380" s="569"/>
      <c r="C380" s="698" t="s">
        <v>539</v>
      </c>
      <c r="D380" s="371"/>
      <c r="E380" s="372">
        <v>2500</v>
      </c>
      <c r="F380" s="373"/>
      <c r="G380" s="373"/>
      <c r="H380" s="374"/>
    </row>
    <row r="381" spans="1:8" s="125" customFormat="1" ht="22.5" x14ac:dyDescent="0.2">
      <c r="A381" s="205"/>
      <c r="B381" s="569"/>
      <c r="C381" s="698" t="s">
        <v>540</v>
      </c>
      <c r="D381" s="371"/>
      <c r="E381" s="372">
        <v>200</v>
      </c>
      <c r="F381" s="373"/>
      <c r="G381" s="373"/>
      <c r="H381" s="374"/>
    </row>
    <row r="382" spans="1:8" s="125" customFormat="1" ht="22.5" x14ac:dyDescent="0.2">
      <c r="A382" s="205"/>
      <c r="B382" s="569"/>
      <c r="C382" s="698" t="s">
        <v>541</v>
      </c>
      <c r="D382" s="371"/>
      <c r="E382" s="372">
        <v>2500</v>
      </c>
      <c r="F382" s="373"/>
      <c r="G382" s="373"/>
      <c r="H382" s="374"/>
    </row>
    <row r="383" spans="1:8" s="125" customFormat="1" ht="22.5" x14ac:dyDescent="0.2">
      <c r="A383" s="205"/>
      <c r="B383" s="569"/>
      <c r="C383" s="698" t="s">
        <v>542</v>
      </c>
      <c r="D383" s="371"/>
      <c r="E383" s="372">
        <v>1500</v>
      </c>
      <c r="F383" s="373"/>
      <c r="G383" s="373"/>
      <c r="H383" s="374"/>
    </row>
    <row r="384" spans="1:8" s="125" customFormat="1" ht="22.5" x14ac:dyDescent="0.2">
      <c r="A384" s="205"/>
      <c r="B384" s="569"/>
      <c r="C384" s="698" t="s">
        <v>685</v>
      </c>
      <c r="D384" s="371">
        <v>10000</v>
      </c>
      <c r="E384" s="372">
        <v>15000</v>
      </c>
      <c r="F384" s="373">
        <v>45000</v>
      </c>
      <c r="G384" s="373">
        <v>45000</v>
      </c>
      <c r="H384" s="374">
        <v>45000</v>
      </c>
    </row>
    <row r="385" spans="1:8" s="125" customFormat="1" ht="12.75" x14ac:dyDescent="0.2">
      <c r="A385" s="205"/>
      <c r="B385" s="569"/>
      <c r="C385" s="698" t="s">
        <v>245</v>
      </c>
      <c r="D385" s="371">
        <v>500</v>
      </c>
      <c r="E385" s="372"/>
      <c r="F385" s="373"/>
      <c r="G385" s="373"/>
      <c r="H385" s="374"/>
    </row>
    <row r="386" spans="1:8" s="109" customFormat="1" ht="12.75" x14ac:dyDescent="0.2">
      <c r="A386" s="205"/>
      <c r="B386" s="566" t="s">
        <v>34</v>
      </c>
      <c r="C386" s="108" t="s">
        <v>116</v>
      </c>
      <c r="D386" s="96">
        <v>103000</v>
      </c>
      <c r="E386" s="96">
        <v>110000</v>
      </c>
      <c r="F386" s="96">
        <v>104000</v>
      </c>
      <c r="G386" s="96">
        <v>104000</v>
      </c>
      <c r="H386" s="209">
        <v>104000</v>
      </c>
    </row>
    <row r="387" spans="1:8" x14ac:dyDescent="0.2">
      <c r="A387" s="205"/>
      <c r="B387" s="563"/>
      <c r="C387" s="130" t="s">
        <v>124</v>
      </c>
      <c r="D387" s="94">
        <v>103000</v>
      </c>
      <c r="E387" s="324">
        <v>110000</v>
      </c>
      <c r="F387" s="93">
        <v>104000</v>
      </c>
      <c r="G387" s="93">
        <v>104000</v>
      </c>
      <c r="H387" s="208">
        <v>104000</v>
      </c>
    </row>
    <row r="388" spans="1:8" s="125" customFormat="1" ht="12.75" x14ac:dyDescent="0.2">
      <c r="A388" s="205"/>
      <c r="B388" s="564"/>
      <c r="C388" s="345" t="s">
        <v>218</v>
      </c>
      <c r="D388" s="136"/>
      <c r="E388" s="327"/>
      <c r="F388" s="126"/>
      <c r="G388" s="126"/>
      <c r="H388" s="215"/>
    </row>
    <row r="389" spans="1:8" s="125" customFormat="1" ht="12.75" x14ac:dyDescent="0.2">
      <c r="A389" s="205"/>
      <c r="B389" s="563"/>
      <c r="C389" s="409" t="s">
        <v>250</v>
      </c>
      <c r="D389" s="378">
        <v>3000</v>
      </c>
      <c r="E389" s="379">
        <v>10000</v>
      </c>
      <c r="F389" s="380">
        <v>4000</v>
      </c>
      <c r="G389" s="380">
        <v>4000</v>
      </c>
      <c r="H389" s="381">
        <v>4000</v>
      </c>
    </row>
    <row r="390" spans="1:8" s="125" customFormat="1" ht="12.75" x14ac:dyDescent="0.2">
      <c r="A390" s="205"/>
      <c r="B390" s="563"/>
      <c r="C390" s="409" t="s">
        <v>355</v>
      </c>
      <c r="D390" s="378">
        <v>100000</v>
      </c>
      <c r="E390" s="379">
        <v>100000</v>
      </c>
      <c r="F390" s="380">
        <v>100000</v>
      </c>
      <c r="G390" s="380">
        <v>100000</v>
      </c>
      <c r="H390" s="381">
        <v>100000</v>
      </c>
    </row>
    <row r="391" spans="1:8" s="125" customFormat="1" ht="12.75" x14ac:dyDescent="0.2">
      <c r="A391" s="205"/>
      <c r="B391" s="564"/>
      <c r="C391" s="410" t="s">
        <v>245</v>
      </c>
      <c r="D391" s="378"/>
      <c r="E391" s="327"/>
      <c r="F391" s="126"/>
      <c r="G391" s="126"/>
      <c r="H391" s="215"/>
    </row>
    <row r="392" spans="1:8" s="109" customFormat="1" ht="12.75" x14ac:dyDescent="0.2">
      <c r="A392" s="205"/>
      <c r="B392" s="566" t="s">
        <v>37</v>
      </c>
      <c r="C392" s="108" t="s">
        <v>117</v>
      </c>
      <c r="D392" s="96">
        <v>1300</v>
      </c>
      <c r="E392" s="96">
        <v>0</v>
      </c>
      <c r="F392" s="96">
        <v>0</v>
      </c>
      <c r="G392" s="96">
        <v>0</v>
      </c>
      <c r="H392" s="209">
        <v>0</v>
      </c>
    </row>
    <row r="393" spans="1:8" x14ac:dyDescent="0.2">
      <c r="A393" s="205"/>
      <c r="B393" s="563"/>
      <c r="C393" s="130" t="s">
        <v>124</v>
      </c>
      <c r="D393" s="94">
        <v>1300</v>
      </c>
      <c r="E393" s="324">
        <v>0</v>
      </c>
      <c r="F393" s="93">
        <v>0</v>
      </c>
      <c r="G393" s="93">
        <v>0</v>
      </c>
      <c r="H393" s="208">
        <v>0</v>
      </c>
    </row>
    <row r="394" spans="1:8" s="125" customFormat="1" ht="12.75" x14ac:dyDescent="0.2">
      <c r="A394" s="205"/>
      <c r="B394" s="564"/>
      <c r="C394" s="345" t="s">
        <v>218</v>
      </c>
      <c r="D394" s="136"/>
      <c r="E394" s="327"/>
      <c r="F394" s="126"/>
      <c r="G394" s="126"/>
      <c r="H394" s="215"/>
    </row>
    <row r="395" spans="1:8" s="125" customFormat="1" ht="12.75" x14ac:dyDescent="0.2">
      <c r="A395" s="205"/>
      <c r="B395" s="563"/>
      <c r="C395" s="409" t="s">
        <v>356</v>
      </c>
      <c r="D395" s="378">
        <v>1300</v>
      </c>
      <c r="E395" s="379"/>
      <c r="F395" s="380"/>
      <c r="G395" s="380"/>
      <c r="H395" s="381"/>
    </row>
    <row r="396" spans="1:8" s="109" customFormat="1" ht="12.75" x14ac:dyDescent="0.2">
      <c r="A396" s="205"/>
      <c r="B396" s="566" t="s">
        <v>40</v>
      </c>
      <c r="C396" s="108" t="s">
        <v>118</v>
      </c>
      <c r="D396" s="106">
        <v>0</v>
      </c>
      <c r="E396" s="106">
        <v>1500</v>
      </c>
      <c r="F396" s="106">
        <v>2000</v>
      </c>
      <c r="G396" s="106">
        <v>100</v>
      </c>
      <c r="H396" s="212">
        <v>0</v>
      </c>
    </row>
    <row r="397" spans="1:8" x14ac:dyDescent="0.2">
      <c r="A397" s="205"/>
      <c r="B397" s="563"/>
      <c r="C397" s="130" t="s">
        <v>124</v>
      </c>
      <c r="D397" s="94">
        <v>0</v>
      </c>
      <c r="E397" s="324">
        <v>1500</v>
      </c>
      <c r="F397" s="93">
        <v>2000</v>
      </c>
      <c r="G397" s="93">
        <v>100</v>
      </c>
      <c r="H397" s="208">
        <v>0</v>
      </c>
    </row>
    <row r="398" spans="1:8" s="125" customFormat="1" ht="12.75" x14ac:dyDescent="0.2">
      <c r="A398" s="205"/>
      <c r="B398" s="564"/>
      <c r="C398" s="345" t="s">
        <v>218</v>
      </c>
      <c r="D398" s="136"/>
      <c r="E398" s="327"/>
      <c r="F398" s="126"/>
      <c r="G398" s="126"/>
      <c r="H398" s="215"/>
    </row>
    <row r="399" spans="1:8" s="125" customFormat="1" ht="12.75" x14ac:dyDescent="0.2">
      <c r="A399" s="205"/>
      <c r="B399" s="564"/>
      <c r="C399" s="410" t="s">
        <v>603</v>
      </c>
      <c r="D399" s="375"/>
      <c r="E399" s="376">
        <v>1500</v>
      </c>
      <c r="F399" s="364">
        <v>2000</v>
      </c>
      <c r="G399" s="364">
        <v>100</v>
      </c>
      <c r="H399" s="377"/>
    </row>
    <row r="400" spans="1:8" s="109" customFormat="1" ht="12.75" x14ac:dyDescent="0.2">
      <c r="A400" s="205"/>
      <c r="B400" s="566" t="s">
        <v>44</v>
      </c>
      <c r="C400" s="108" t="s">
        <v>119</v>
      </c>
      <c r="D400" s="96">
        <v>82777.78</v>
      </c>
      <c r="E400" s="96">
        <v>89777.78</v>
      </c>
      <c r="F400" s="96">
        <v>82777.78</v>
      </c>
      <c r="G400" s="96">
        <v>82777.78</v>
      </c>
      <c r="H400" s="209">
        <v>52777.78</v>
      </c>
    </row>
    <row r="401" spans="1:8" x14ac:dyDescent="0.2">
      <c r="A401" s="205"/>
      <c r="B401" s="563"/>
      <c r="C401" s="130" t="s">
        <v>124</v>
      </c>
      <c r="D401" s="94">
        <v>82777.78</v>
      </c>
      <c r="E401" s="324">
        <v>89777.78</v>
      </c>
      <c r="F401" s="93">
        <v>82777.78</v>
      </c>
      <c r="G401" s="93">
        <v>82777.78</v>
      </c>
      <c r="H401" s="208">
        <v>52777.78</v>
      </c>
    </row>
    <row r="402" spans="1:8" s="125" customFormat="1" ht="12.75" x14ac:dyDescent="0.2">
      <c r="A402" s="205"/>
      <c r="B402" s="564"/>
      <c r="C402" s="345" t="s">
        <v>218</v>
      </c>
      <c r="D402" s="136"/>
      <c r="E402" s="327"/>
      <c r="F402" s="126"/>
      <c r="G402" s="126"/>
      <c r="H402" s="215"/>
    </row>
    <row r="403" spans="1:8" s="125" customFormat="1" ht="22.5" x14ac:dyDescent="0.2">
      <c r="A403" s="205"/>
      <c r="B403" s="563"/>
      <c r="C403" s="366" t="s">
        <v>261</v>
      </c>
      <c r="D403" s="134">
        <v>52777.78</v>
      </c>
      <c r="E403" s="331">
        <v>52777.78</v>
      </c>
      <c r="F403" s="135">
        <v>52777.78</v>
      </c>
      <c r="G403" s="135">
        <v>52777.78</v>
      </c>
      <c r="H403" s="220">
        <v>52777.78</v>
      </c>
    </row>
    <row r="404" spans="1:8" s="125" customFormat="1" ht="22.5" x14ac:dyDescent="0.2">
      <c r="A404" s="205"/>
      <c r="B404" s="563"/>
      <c r="C404" s="133" t="s">
        <v>384</v>
      </c>
      <c r="D404" s="134">
        <v>30000</v>
      </c>
      <c r="E404" s="331">
        <v>30000</v>
      </c>
      <c r="F404" s="135">
        <v>30000</v>
      </c>
      <c r="G404" s="135">
        <v>30000</v>
      </c>
      <c r="H404" s="220"/>
    </row>
    <row r="405" spans="1:8" s="125" customFormat="1" ht="12.75" x14ac:dyDescent="0.2">
      <c r="A405" s="205"/>
      <c r="B405" s="563"/>
      <c r="C405" s="133" t="s">
        <v>608</v>
      </c>
      <c r="D405" s="134"/>
      <c r="E405" s="331">
        <v>7000</v>
      </c>
      <c r="F405" s="135"/>
      <c r="G405" s="135"/>
      <c r="H405" s="220"/>
    </row>
    <row r="406" spans="1:8" s="109" customFormat="1" ht="12.75" x14ac:dyDescent="0.2">
      <c r="A406" s="205"/>
      <c r="B406" s="566" t="s">
        <v>50</v>
      </c>
      <c r="C406" s="131" t="s">
        <v>235</v>
      </c>
      <c r="D406" s="96">
        <v>1150</v>
      </c>
      <c r="E406" s="96">
        <v>950</v>
      </c>
      <c r="F406" s="96">
        <v>500</v>
      </c>
      <c r="G406" s="96">
        <v>500</v>
      </c>
      <c r="H406" s="209">
        <v>500</v>
      </c>
    </row>
    <row r="407" spans="1:8" s="109" customFormat="1" ht="12.75" x14ac:dyDescent="0.2">
      <c r="A407" s="205"/>
      <c r="B407" s="563"/>
      <c r="C407" s="130" t="s">
        <v>124</v>
      </c>
      <c r="D407" s="176">
        <v>1150</v>
      </c>
      <c r="E407" s="324">
        <v>950</v>
      </c>
      <c r="F407" s="93">
        <v>500</v>
      </c>
      <c r="G407" s="93">
        <v>500</v>
      </c>
      <c r="H407" s="208">
        <v>500</v>
      </c>
    </row>
    <row r="408" spans="1:8" s="125" customFormat="1" ht="12.75" x14ac:dyDescent="0.2">
      <c r="A408" s="205"/>
      <c r="B408" s="564"/>
      <c r="C408" s="345" t="s">
        <v>218</v>
      </c>
      <c r="D408" s="136"/>
      <c r="E408" s="327"/>
      <c r="F408" s="126"/>
      <c r="G408" s="126"/>
      <c r="H408" s="215"/>
    </row>
    <row r="409" spans="1:8" s="125" customFormat="1" ht="12.75" x14ac:dyDescent="0.2">
      <c r="A409" s="205"/>
      <c r="B409" s="564"/>
      <c r="C409" s="366" t="s">
        <v>262</v>
      </c>
      <c r="D409" s="375">
        <v>650</v>
      </c>
      <c r="E409" s="327">
        <v>450</v>
      </c>
      <c r="F409" s="126"/>
      <c r="G409" s="126"/>
      <c r="H409" s="215"/>
    </row>
    <row r="410" spans="1:8" s="125" customFormat="1" ht="12.75" x14ac:dyDescent="0.2">
      <c r="A410" s="205"/>
      <c r="B410" s="564"/>
      <c r="C410" s="382" t="s">
        <v>205</v>
      </c>
      <c r="D410" s="375">
        <v>500</v>
      </c>
      <c r="E410" s="327">
        <v>500</v>
      </c>
      <c r="F410" s="126">
        <v>500</v>
      </c>
      <c r="G410" s="126">
        <v>500</v>
      </c>
      <c r="H410" s="215">
        <v>500</v>
      </c>
    </row>
    <row r="411" spans="1:8" s="109" customFormat="1" ht="12.75" x14ac:dyDescent="0.2">
      <c r="A411" s="205"/>
      <c r="B411" s="566" t="s">
        <v>53</v>
      </c>
      <c r="C411" s="108" t="s">
        <v>224</v>
      </c>
      <c r="D411" s="96">
        <v>2400</v>
      </c>
      <c r="E411" s="96">
        <v>8567.82</v>
      </c>
      <c r="F411" s="96">
        <v>15000</v>
      </c>
      <c r="G411" s="96">
        <v>3000</v>
      </c>
      <c r="H411" s="209">
        <v>0</v>
      </c>
    </row>
    <row r="412" spans="1:8" x14ac:dyDescent="0.2">
      <c r="A412" s="205"/>
      <c r="B412" s="563"/>
      <c r="C412" s="130" t="s">
        <v>124</v>
      </c>
      <c r="D412" s="94">
        <v>2400</v>
      </c>
      <c r="E412" s="324">
        <v>8567.82</v>
      </c>
      <c r="F412" s="93">
        <v>15000</v>
      </c>
      <c r="G412" s="93">
        <v>3000</v>
      </c>
      <c r="H412" s="208">
        <v>0</v>
      </c>
    </row>
    <row r="413" spans="1:8" s="125" customFormat="1" ht="12.75" x14ac:dyDescent="0.2">
      <c r="A413" s="205"/>
      <c r="B413" s="564"/>
      <c r="C413" s="345" t="s">
        <v>218</v>
      </c>
      <c r="D413" s="136"/>
      <c r="E413" s="327"/>
      <c r="F413" s="126"/>
      <c r="G413" s="126"/>
      <c r="H413" s="215"/>
    </row>
    <row r="414" spans="1:8" s="125" customFormat="1" ht="12.75" x14ac:dyDescent="0.2">
      <c r="A414" s="205"/>
      <c r="B414" s="564"/>
      <c r="C414" s="383" t="s">
        <v>609</v>
      </c>
      <c r="D414" s="375"/>
      <c r="E414" s="376">
        <v>4567.82</v>
      </c>
      <c r="F414" s="364">
        <v>10000</v>
      </c>
      <c r="G414" s="364">
        <v>3000</v>
      </c>
      <c r="H414" s="377"/>
    </row>
    <row r="415" spans="1:8" s="125" customFormat="1" ht="12.75" x14ac:dyDescent="0.2">
      <c r="A415" s="205"/>
      <c r="B415" s="564"/>
      <c r="C415" s="410" t="s">
        <v>686</v>
      </c>
      <c r="D415" s="136"/>
      <c r="E415" s="327">
        <v>4000</v>
      </c>
      <c r="F415" s="126"/>
      <c r="G415" s="126"/>
      <c r="H415" s="215"/>
    </row>
    <row r="416" spans="1:8" s="125" customFormat="1" ht="13.5" thickBot="1" x14ac:dyDescent="0.25">
      <c r="A416" s="638"/>
      <c r="B416" s="639"/>
      <c r="C416" s="778" t="s">
        <v>385</v>
      </c>
      <c r="D416" s="734">
        <v>2400</v>
      </c>
      <c r="E416" s="735"/>
      <c r="F416" s="736">
        <v>5000</v>
      </c>
      <c r="G416" s="736"/>
      <c r="H416" s="737"/>
    </row>
    <row r="417" spans="1:8" s="109" customFormat="1" ht="12.75" x14ac:dyDescent="0.2">
      <c r="A417" s="727"/>
      <c r="B417" s="728" t="s">
        <v>59</v>
      </c>
      <c r="C417" s="738" t="s">
        <v>227</v>
      </c>
      <c r="D417" s="730">
        <v>0</v>
      </c>
      <c r="E417" s="730">
        <v>11000</v>
      </c>
      <c r="F417" s="730">
        <v>34000</v>
      </c>
      <c r="G417" s="730">
        <v>30000</v>
      </c>
      <c r="H417" s="731">
        <v>0</v>
      </c>
    </row>
    <row r="418" spans="1:8" x14ac:dyDescent="0.2">
      <c r="A418" s="205"/>
      <c r="B418" s="567"/>
      <c r="C418" s="303" t="s">
        <v>612</v>
      </c>
      <c r="D418" s="94">
        <v>0</v>
      </c>
      <c r="E418" s="324">
        <v>11000</v>
      </c>
      <c r="F418" s="93">
        <v>34000</v>
      </c>
      <c r="G418" s="93">
        <v>30000</v>
      </c>
      <c r="H418" s="208">
        <v>0</v>
      </c>
    </row>
    <row r="419" spans="1:8" s="125" customFormat="1" ht="12.75" x14ac:dyDescent="0.2">
      <c r="A419" s="205"/>
      <c r="B419" s="564"/>
      <c r="C419" s="345" t="s">
        <v>218</v>
      </c>
      <c r="D419" s="136"/>
      <c r="E419" s="327"/>
      <c r="F419" s="126"/>
      <c r="G419" s="126"/>
      <c r="H419" s="215"/>
    </row>
    <row r="420" spans="1:8" s="125" customFormat="1" ht="12.75" x14ac:dyDescent="0.2">
      <c r="A420" s="205"/>
      <c r="B420" s="564"/>
      <c r="C420" s="383" t="s">
        <v>613</v>
      </c>
      <c r="D420" s="375"/>
      <c r="E420" s="376"/>
      <c r="F420" s="364">
        <v>19000</v>
      </c>
      <c r="G420" s="364"/>
      <c r="H420" s="377"/>
    </row>
    <row r="421" spans="1:8" s="125" customFormat="1" ht="12.75" x14ac:dyDescent="0.2">
      <c r="A421" s="205"/>
      <c r="B421" s="564"/>
      <c r="C421" s="410" t="s">
        <v>614</v>
      </c>
      <c r="D421" s="136"/>
      <c r="E421" s="327">
        <v>11000</v>
      </c>
      <c r="F421" s="126">
        <v>15000</v>
      </c>
      <c r="G421" s="126">
        <v>30000</v>
      </c>
      <c r="H421" s="215"/>
    </row>
    <row r="422" spans="1:8" s="125" customFormat="1" ht="12.75" x14ac:dyDescent="0.2">
      <c r="A422" s="205"/>
      <c r="B422" s="567"/>
      <c r="C422" s="133"/>
      <c r="D422" s="134"/>
      <c r="E422" s="331"/>
      <c r="F422" s="135"/>
      <c r="G422" s="135"/>
      <c r="H422" s="220"/>
    </row>
    <row r="423" spans="1:8" s="109" customFormat="1" ht="12.75" x14ac:dyDescent="0.2">
      <c r="A423" s="205"/>
      <c r="B423" s="566" t="s">
        <v>62</v>
      </c>
      <c r="C423" s="137" t="s">
        <v>236</v>
      </c>
      <c r="D423" s="115">
        <v>9500</v>
      </c>
      <c r="E423" s="115">
        <v>12000</v>
      </c>
      <c r="F423" s="115">
        <v>12000</v>
      </c>
      <c r="G423" s="115">
        <v>12000</v>
      </c>
      <c r="H423" s="221">
        <v>11700</v>
      </c>
    </row>
    <row r="424" spans="1:8" x14ac:dyDescent="0.2">
      <c r="A424" s="205"/>
      <c r="B424" s="563"/>
      <c r="C424" s="130" t="s">
        <v>124</v>
      </c>
      <c r="D424" s="94">
        <v>9500</v>
      </c>
      <c r="E424" s="94">
        <v>12000</v>
      </c>
      <c r="F424" s="94">
        <v>12000</v>
      </c>
      <c r="G424" s="94">
        <v>12000</v>
      </c>
      <c r="H424" s="403">
        <v>11700</v>
      </c>
    </row>
    <row r="425" spans="1:8" s="125" customFormat="1" ht="12.75" x14ac:dyDescent="0.2">
      <c r="A425" s="205"/>
      <c r="B425" s="564"/>
      <c r="C425" s="345" t="s">
        <v>218</v>
      </c>
      <c r="D425" s="136"/>
      <c r="E425" s="327"/>
      <c r="F425" s="126"/>
      <c r="G425" s="126"/>
      <c r="H425" s="215"/>
    </row>
    <row r="426" spans="1:8" s="125" customFormat="1" ht="12.75" x14ac:dyDescent="0.2">
      <c r="A426" s="205"/>
      <c r="B426" s="563"/>
      <c r="C426" s="366" t="s">
        <v>687</v>
      </c>
      <c r="D426" s="378">
        <v>3000</v>
      </c>
      <c r="E426" s="379">
        <v>3000</v>
      </c>
      <c r="F426" s="380">
        <v>3000</v>
      </c>
      <c r="G426" s="380">
        <v>3000</v>
      </c>
      <c r="H426" s="381">
        <v>3000</v>
      </c>
    </row>
    <row r="427" spans="1:8" s="125" customFormat="1" ht="12.75" x14ac:dyDescent="0.2">
      <c r="A427" s="205"/>
      <c r="B427" s="563"/>
      <c r="C427" s="367" t="s">
        <v>358</v>
      </c>
      <c r="D427" s="378">
        <v>700</v>
      </c>
      <c r="E427" s="379">
        <v>1200</v>
      </c>
      <c r="F427" s="380">
        <v>1000</v>
      </c>
      <c r="G427" s="380">
        <v>1000</v>
      </c>
      <c r="H427" s="381">
        <v>700</v>
      </c>
    </row>
    <row r="428" spans="1:8" s="125" customFormat="1" ht="12.75" x14ac:dyDescent="0.2">
      <c r="A428" s="205"/>
      <c r="B428" s="563"/>
      <c r="C428" s="367" t="s">
        <v>192</v>
      </c>
      <c r="D428" s="413">
        <v>3000</v>
      </c>
      <c r="E428" s="379">
        <v>3500</v>
      </c>
      <c r="F428" s="380">
        <v>3500</v>
      </c>
      <c r="G428" s="380">
        <v>3500</v>
      </c>
      <c r="H428" s="381">
        <v>3500</v>
      </c>
    </row>
    <row r="429" spans="1:8" s="125" customFormat="1" ht="12.75" x14ac:dyDescent="0.2">
      <c r="A429" s="205"/>
      <c r="B429" s="563"/>
      <c r="C429" s="367" t="s">
        <v>357</v>
      </c>
      <c r="D429" s="413">
        <v>300</v>
      </c>
      <c r="E429" s="379">
        <v>300</v>
      </c>
      <c r="F429" s="380">
        <v>500</v>
      </c>
      <c r="G429" s="380">
        <v>500</v>
      </c>
      <c r="H429" s="381">
        <v>500</v>
      </c>
    </row>
    <row r="430" spans="1:8" s="125" customFormat="1" ht="12.75" x14ac:dyDescent="0.2">
      <c r="A430" s="205"/>
      <c r="B430" s="563"/>
      <c r="C430" s="367" t="s">
        <v>359</v>
      </c>
      <c r="D430" s="378"/>
      <c r="E430" s="379">
        <v>650</v>
      </c>
      <c r="F430" s="380"/>
      <c r="G430" s="380"/>
      <c r="H430" s="381"/>
    </row>
    <row r="431" spans="1:8" s="125" customFormat="1" ht="12.75" x14ac:dyDescent="0.2">
      <c r="A431" s="205"/>
      <c r="B431" s="563"/>
      <c r="C431" s="367" t="s">
        <v>360</v>
      </c>
      <c r="D431" s="413"/>
      <c r="E431" s="379">
        <v>200</v>
      </c>
      <c r="F431" s="380"/>
      <c r="G431" s="380"/>
      <c r="H431" s="381"/>
    </row>
    <row r="432" spans="1:8" s="125" customFormat="1" ht="12.75" x14ac:dyDescent="0.2">
      <c r="A432" s="205"/>
      <c r="B432" s="563"/>
      <c r="C432" s="367" t="s">
        <v>361</v>
      </c>
      <c r="D432" s="413"/>
      <c r="E432" s="379">
        <v>150</v>
      </c>
      <c r="F432" s="380"/>
      <c r="G432" s="380"/>
      <c r="H432" s="381"/>
    </row>
    <row r="433" spans="1:8" s="125" customFormat="1" ht="22.5" x14ac:dyDescent="0.2">
      <c r="A433" s="205"/>
      <c r="B433" s="563"/>
      <c r="C433" s="367" t="s">
        <v>485</v>
      </c>
      <c r="D433" s="378"/>
      <c r="E433" s="379">
        <v>1000</v>
      </c>
      <c r="F433" s="380"/>
      <c r="G433" s="380"/>
      <c r="H433" s="381"/>
    </row>
    <row r="434" spans="1:8" s="125" customFormat="1" ht="22.5" x14ac:dyDescent="0.2">
      <c r="A434" s="205"/>
      <c r="B434" s="563"/>
      <c r="C434" s="367" t="s">
        <v>362</v>
      </c>
      <c r="D434" s="413"/>
      <c r="E434" s="379">
        <v>1300</v>
      </c>
      <c r="F434" s="380"/>
      <c r="G434" s="380"/>
      <c r="H434" s="381"/>
    </row>
    <row r="435" spans="1:8" s="125" customFormat="1" ht="12.75" x14ac:dyDescent="0.2">
      <c r="A435" s="205"/>
      <c r="B435" s="563"/>
      <c r="C435" s="367" t="s">
        <v>486</v>
      </c>
      <c r="D435" s="413"/>
      <c r="E435" s="379">
        <v>500</v>
      </c>
      <c r="F435" s="380"/>
      <c r="G435" s="380"/>
      <c r="H435" s="381"/>
    </row>
    <row r="436" spans="1:8" s="125" customFormat="1" ht="12.75" x14ac:dyDescent="0.2">
      <c r="A436" s="205"/>
      <c r="B436" s="563"/>
      <c r="C436" s="367" t="s">
        <v>487</v>
      </c>
      <c r="D436" s="413"/>
      <c r="E436" s="379">
        <v>200</v>
      </c>
      <c r="F436" s="380"/>
      <c r="G436" s="380"/>
      <c r="H436" s="381"/>
    </row>
    <row r="437" spans="1:8" s="125" customFormat="1" ht="33.75" x14ac:dyDescent="0.2">
      <c r="A437" s="205"/>
      <c r="B437" s="563"/>
      <c r="C437" s="367" t="s">
        <v>688</v>
      </c>
      <c r="D437" s="413"/>
      <c r="E437" s="379"/>
      <c r="F437" s="380">
        <v>4000</v>
      </c>
      <c r="G437" s="380">
        <v>4000</v>
      </c>
      <c r="H437" s="381">
        <v>4000</v>
      </c>
    </row>
    <row r="438" spans="1:8" s="125" customFormat="1" ht="12.75" x14ac:dyDescent="0.2">
      <c r="A438" s="205"/>
      <c r="B438" s="563"/>
      <c r="C438" s="367" t="s">
        <v>289</v>
      </c>
      <c r="D438" s="378">
        <v>2500</v>
      </c>
      <c r="E438" s="379"/>
      <c r="F438" s="380"/>
      <c r="G438" s="380"/>
      <c r="H438" s="381"/>
    </row>
    <row r="439" spans="1:8" s="109" customFormat="1" ht="12.75" x14ac:dyDescent="0.2">
      <c r="A439" s="205"/>
      <c r="B439" s="566" t="s">
        <v>212</v>
      </c>
      <c r="C439" s="137" t="s">
        <v>290</v>
      </c>
      <c r="D439" s="115">
        <v>200</v>
      </c>
      <c r="E439" s="115">
        <v>200</v>
      </c>
      <c r="F439" s="115">
        <v>200</v>
      </c>
      <c r="G439" s="115">
        <v>200</v>
      </c>
      <c r="H439" s="221">
        <v>200</v>
      </c>
    </row>
    <row r="440" spans="1:8" ht="12" thickBot="1" x14ac:dyDescent="0.25">
      <c r="A440" s="638"/>
      <c r="B440" s="732"/>
      <c r="C440" s="779" t="s">
        <v>291</v>
      </c>
      <c r="D440" s="746">
        <v>200</v>
      </c>
      <c r="E440" s="780">
        <v>200</v>
      </c>
      <c r="F440" s="781">
        <v>200</v>
      </c>
      <c r="G440" s="781">
        <v>200</v>
      </c>
      <c r="H440" s="782">
        <v>200</v>
      </c>
    </row>
    <row r="441" spans="1:8" s="83" customFormat="1" ht="12" thickBot="1" x14ac:dyDescent="0.25">
      <c r="A441" s="783">
        <v>923</v>
      </c>
      <c r="B441" s="784" t="s">
        <v>16</v>
      </c>
      <c r="C441" s="785" t="s">
        <v>126</v>
      </c>
      <c r="D441" s="786">
        <v>300946.40000000002</v>
      </c>
      <c r="E441" s="786">
        <v>301224.04000000004</v>
      </c>
      <c r="F441" s="786">
        <v>300000</v>
      </c>
      <c r="G441" s="786">
        <v>150000</v>
      </c>
      <c r="H441" s="787">
        <v>70000</v>
      </c>
    </row>
    <row r="442" spans="1:8" x14ac:dyDescent="0.2">
      <c r="A442" s="727"/>
      <c r="B442" s="788" t="s">
        <v>14</v>
      </c>
      <c r="C442" s="729" t="s">
        <v>108</v>
      </c>
      <c r="D442" s="730">
        <v>0</v>
      </c>
      <c r="E442" s="730">
        <v>0</v>
      </c>
      <c r="F442" s="789" t="s">
        <v>16</v>
      </c>
      <c r="G442" s="789" t="s">
        <v>16</v>
      </c>
      <c r="H442" s="790" t="s">
        <v>16</v>
      </c>
    </row>
    <row r="443" spans="1:8" x14ac:dyDescent="0.2">
      <c r="A443" s="205"/>
      <c r="B443" s="576"/>
      <c r="C443" s="333"/>
      <c r="D443" s="414"/>
      <c r="E443" s="346"/>
      <c r="F443" s="334"/>
      <c r="G443" s="334"/>
      <c r="H443" s="335"/>
    </row>
    <row r="444" spans="1:8" s="120" customFormat="1" ht="12.75" x14ac:dyDescent="0.2">
      <c r="A444" s="205"/>
      <c r="B444" s="566" t="s">
        <v>21</v>
      </c>
      <c r="C444" s="108" t="s">
        <v>111</v>
      </c>
      <c r="D444" s="106">
        <v>9045</v>
      </c>
      <c r="E444" s="106">
        <v>8257.5</v>
      </c>
      <c r="F444" s="386" t="s">
        <v>16</v>
      </c>
      <c r="G444" s="386" t="s">
        <v>16</v>
      </c>
      <c r="H444" s="404" t="s">
        <v>16</v>
      </c>
    </row>
    <row r="445" spans="1:8" s="120" customFormat="1" ht="12.75" x14ac:dyDescent="0.2">
      <c r="A445" s="205"/>
      <c r="B445" s="584"/>
      <c r="C445" s="543" t="s">
        <v>388</v>
      </c>
      <c r="D445" s="415">
        <v>1000</v>
      </c>
      <c r="E445" s="552">
        <v>800</v>
      </c>
      <c r="F445" s="380"/>
      <c r="G445" s="380"/>
      <c r="H445" s="381"/>
    </row>
    <row r="446" spans="1:8" ht="22.5" x14ac:dyDescent="0.2">
      <c r="A446" s="205"/>
      <c r="B446" s="585"/>
      <c r="C446" s="543" t="s">
        <v>389</v>
      </c>
      <c r="D446" s="550">
        <v>600</v>
      </c>
      <c r="E446" s="552">
        <v>600</v>
      </c>
      <c r="F446" s="364"/>
      <c r="G446" s="364"/>
      <c r="H446" s="377"/>
    </row>
    <row r="447" spans="1:8" x14ac:dyDescent="0.2">
      <c r="A447" s="205"/>
      <c r="B447" s="585"/>
      <c r="C447" s="543" t="s">
        <v>265</v>
      </c>
      <c r="D447" s="550">
        <v>69</v>
      </c>
      <c r="E447" s="552">
        <v>270</v>
      </c>
      <c r="F447" s="364"/>
      <c r="G447" s="364"/>
      <c r="H447" s="377"/>
    </row>
    <row r="448" spans="1:8" s="120" customFormat="1" ht="12.75" x14ac:dyDescent="0.2">
      <c r="A448" s="205"/>
      <c r="B448" s="568"/>
      <c r="C448" s="543" t="s">
        <v>623</v>
      </c>
      <c r="D448" s="550">
        <v>171</v>
      </c>
      <c r="E448" s="646">
        <v>630</v>
      </c>
      <c r="F448" s="380"/>
      <c r="G448" s="380"/>
      <c r="H448" s="381"/>
    </row>
    <row r="449" spans="1:8" s="120" customFormat="1" ht="12.75" x14ac:dyDescent="0.2">
      <c r="A449" s="205"/>
      <c r="B449" s="568"/>
      <c r="C449" s="543" t="s">
        <v>266</v>
      </c>
      <c r="D449" s="550">
        <v>20</v>
      </c>
      <c r="E449" s="552">
        <v>80</v>
      </c>
      <c r="F449" s="380"/>
      <c r="G449" s="380"/>
      <c r="H449" s="381"/>
    </row>
    <row r="450" spans="1:8" x14ac:dyDescent="0.2">
      <c r="A450" s="205"/>
      <c r="B450" s="585"/>
      <c r="C450" s="543" t="s">
        <v>624</v>
      </c>
      <c r="D450" s="550">
        <v>180</v>
      </c>
      <c r="E450" s="646">
        <v>720</v>
      </c>
      <c r="F450" s="364"/>
      <c r="G450" s="364"/>
      <c r="H450" s="377"/>
    </row>
    <row r="451" spans="1:8" x14ac:dyDescent="0.2">
      <c r="A451" s="205"/>
      <c r="B451" s="585"/>
      <c r="C451" s="543" t="s">
        <v>390</v>
      </c>
      <c r="D451" s="550">
        <v>2500</v>
      </c>
      <c r="E451" s="552">
        <v>750</v>
      </c>
      <c r="F451" s="364"/>
      <c r="G451" s="364"/>
      <c r="H451" s="377"/>
    </row>
    <row r="452" spans="1:8" x14ac:dyDescent="0.2">
      <c r="A452" s="205"/>
      <c r="B452" s="585"/>
      <c r="C452" s="543" t="s">
        <v>625</v>
      </c>
      <c r="D452" s="550"/>
      <c r="E452" s="552">
        <v>150</v>
      </c>
      <c r="F452" s="364"/>
      <c r="G452" s="364"/>
      <c r="H452" s="377"/>
    </row>
    <row r="453" spans="1:8" ht="22.5" x14ac:dyDescent="0.2">
      <c r="A453" s="205"/>
      <c r="B453" s="585"/>
      <c r="C453" s="543" t="s">
        <v>391</v>
      </c>
      <c r="D453" s="550">
        <v>150</v>
      </c>
      <c r="E453" s="551">
        <v>150</v>
      </c>
      <c r="F453" s="364"/>
      <c r="G453" s="364"/>
      <c r="H453" s="377"/>
    </row>
    <row r="454" spans="1:8" ht="22.5" x14ac:dyDescent="0.2">
      <c r="A454" s="205"/>
      <c r="B454" s="585"/>
      <c r="C454" s="543" t="s">
        <v>392</v>
      </c>
      <c r="D454" s="550">
        <v>2450</v>
      </c>
      <c r="E454" s="551">
        <v>157.5</v>
      </c>
      <c r="F454" s="364"/>
      <c r="G454" s="364"/>
      <c r="H454" s="377"/>
    </row>
    <row r="455" spans="1:8" s="120" customFormat="1" ht="12.75" x14ac:dyDescent="0.2">
      <c r="A455" s="205"/>
      <c r="B455" s="568"/>
      <c r="C455" s="543" t="s">
        <v>627</v>
      </c>
      <c r="D455" s="550"/>
      <c r="E455" s="551">
        <v>206</v>
      </c>
      <c r="F455" s="380"/>
      <c r="G455" s="380"/>
      <c r="H455" s="381"/>
    </row>
    <row r="456" spans="1:8" s="120" customFormat="1" ht="12.75" x14ac:dyDescent="0.2">
      <c r="A456" s="205"/>
      <c r="B456" s="568"/>
      <c r="C456" s="543" t="s">
        <v>628</v>
      </c>
      <c r="D456" s="550"/>
      <c r="E456" s="551">
        <v>206</v>
      </c>
      <c r="F456" s="380"/>
      <c r="G456" s="380"/>
      <c r="H456" s="381"/>
    </row>
    <row r="457" spans="1:8" x14ac:dyDescent="0.2">
      <c r="A457" s="205"/>
      <c r="B457" s="585"/>
      <c r="C457" s="543" t="s">
        <v>629</v>
      </c>
      <c r="D457" s="550"/>
      <c r="E457" s="552">
        <v>1700</v>
      </c>
      <c r="F457" s="364"/>
      <c r="G457" s="364"/>
      <c r="H457" s="377"/>
    </row>
    <row r="458" spans="1:8" s="120" customFormat="1" ht="12.75" x14ac:dyDescent="0.2">
      <c r="A458" s="205"/>
      <c r="B458" s="568"/>
      <c r="C458" s="543" t="s">
        <v>630</v>
      </c>
      <c r="D458" s="550"/>
      <c r="E458" s="552">
        <v>1078</v>
      </c>
      <c r="F458" s="380"/>
      <c r="G458" s="380"/>
      <c r="H458" s="381"/>
    </row>
    <row r="459" spans="1:8" s="120" customFormat="1" ht="22.5" x14ac:dyDescent="0.2">
      <c r="A459" s="205"/>
      <c r="B459" s="568"/>
      <c r="C459" s="543" t="s">
        <v>396</v>
      </c>
      <c r="D459" s="550">
        <v>20</v>
      </c>
      <c r="E459" s="552">
        <v>15</v>
      </c>
      <c r="F459" s="380"/>
      <c r="G459" s="380"/>
      <c r="H459" s="381"/>
    </row>
    <row r="460" spans="1:8" ht="22.5" x14ac:dyDescent="0.2">
      <c r="A460" s="205"/>
      <c r="B460" s="585"/>
      <c r="C460" s="543" t="s">
        <v>397</v>
      </c>
      <c r="D460" s="550">
        <v>100</v>
      </c>
      <c r="E460" s="552">
        <v>15</v>
      </c>
      <c r="F460" s="364"/>
      <c r="G460" s="364"/>
      <c r="H460" s="377"/>
    </row>
    <row r="461" spans="1:8" x14ac:dyDescent="0.2">
      <c r="A461" s="205"/>
      <c r="B461" s="585"/>
      <c r="C461" s="548" t="s">
        <v>631</v>
      </c>
      <c r="D461" s="550"/>
      <c r="E461" s="544">
        <v>5</v>
      </c>
      <c r="F461" s="364"/>
      <c r="G461" s="364"/>
      <c r="H461" s="377"/>
    </row>
    <row r="462" spans="1:8" x14ac:dyDescent="0.2">
      <c r="A462" s="205"/>
      <c r="B462" s="585"/>
      <c r="C462" s="548" t="s">
        <v>632</v>
      </c>
      <c r="D462" s="550"/>
      <c r="E462" s="545">
        <v>395</v>
      </c>
      <c r="F462" s="364"/>
      <c r="G462" s="364"/>
      <c r="H462" s="377"/>
    </row>
    <row r="463" spans="1:8" s="120" customFormat="1" ht="12.75" x14ac:dyDescent="0.2">
      <c r="A463" s="205"/>
      <c r="B463" s="568"/>
      <c r="C463" s="548" t="s">
        <v>633</v>
      </c>
      <c r="D463" s="550"/>
      <c r="E463" s="544">
        <v>5</v>
      </c>
      <c r="F463" s="380"/>
      <c r="G463" s="380"/>
      <c r="H463" s="381"/>
    </row>
    <row r="464" spans="1:8" x14ac:dyDescent="0.2">
      <c r="A464" s="205"/>
      <c r="B464" s="585"/>
      <c r="C464" s="548" t="s">
        <v>634</v>
      </c>
      <c r="D464" s="550"/>
      <c r="E464" s="544">
        <v>60</v>
      </c>
      <c r="F464" s="364"/>
      <c r="G464" s="364"/>
      <c r="H464" s="377"/>
    </row>
    <row r="465" spans="1:8" x14ac:dyDescent="0.2">
      <c r="A465" s="205"/>
      <c r="B465" s="585"/>
      <c r="C465" s="548" t="s">
        <v>635</v>
      </c>
      <c r="D465" s="550"/>
      <c r="E465" s="545">
        <v>265</v>
      </c>
      <c r="F465" s="364"/>
      <c r="G465" s="364"/>
      <c r="H465" s="377"/>
    </row>
    <row r="466" spans="1:8" x14ac:dyDescent="0.2">
      <c r="A466" s="205"/>
      <c r="B466" s="585"/>
      <c r="C466" s="543" t="s">
        <v>393</v>
      </c>
      <c r="D466" s="550">
        <v>80</v>
      </c>
      <c r="E466" s="551"/>
      <c r="F466" s="364"/>
      <c r="G466" s="364"/>
      <c r="H466" s="377"/>
    </row>
    <row r="467" spans="1:8" x14ac:dyDescent="0.2">
      <c r="A467" s="205"/>
      <c r="B467" s="585"/>
      <c r="C467" s="543" t="s">
        <v>394</v>
      </c>
      <c r="D467" s="550">
        <v>500</v>
      </c>
      <c r="E467" s="551"/>
      <c r="F467" s="364"/>
      <c r="G467" s="364"/>
      <c r="H467" s="377"/>
    </row>
    <row r="468" spans="1:8" s="120" customFormat="1" ht="22.5" x14ac:dyDescent="0.2">
      <c r="A468" s="205"/>
      <c r="B468" s="568"/>
      <c r="C468" s="543" t="s">
        <v>395</v>
      </c>
      <c r="D468" s="550">
        <v>410</v>
      </c>
      <c r="E468" s="551"/>
      <c r="F468" s="380"/>
      <c r="G468" s="380"/>
      <c r="H468" s="381"/>
    </row>
    <row r="469" spans="1:8" s="120" customFormat="1" ht="12.75" x14ac:dyDescent="0.2">
      <c r="A469" s="205"/>
      <c r="B469" s="568"/>
      <c r="C469" s="543" t="s">
        <v>398</v>
      </c>
      <c r="D469" s="550">
        <v>100</v>
      </c>
      <c r="E469" s="551"/>
      <c r="F469" s="380"/>
      <c r="G469" s="380"/>
      <c r="H469" s="381"/>
    </row>
    <row r="470" spans="1:8" s="120" customFormat="1" ht="12.75" x14ac:dyDescent="0.2">
      <c r="A470" s="205"/>
      <c r="B470" s="568"/>
      <c r="C470" s="543" t="s">
        <v>399</v>
      </c>
      <c r="D470" s="550">
        <v>195</v>
      </c>
      <c r="E470" s="551"/>
      <c r="F470" s="380"/>
      <c r="G470" s="380"/>
      <c r="H470" s="381"/>
    </row>
    <row r="471" spans="1:8" s="120" customFormat="1" ht="12.75" x14ac:dyDescent="0.2">
      <c r="A471" s="205"/>
      <c r="B471" s="568"/>
      <c r="C471" s="543" t="s">
        <v>626</v>
      </c>
      <c r="D471" s="550">
        <v>500</v>
      </c>
      <c r="E471" s="551"/>
      <c r="F471" s="380"/>
      <c r="G471" s="380"/>
      <c r="H471" s="381"/>
    </row>
    <row r="472" spans="1:8" s="97" customFormat="1" ht="12.75" x14ac:dyDescent="0.2">
      <c r="A472" s="205"/>
      <c r="B472" s="576" t="s">
        <v>23</v>
      </c>
      <c r="C472" s="131" t="s">
        <v>112</v>
      </c>
      <c r="D472" s="96">
        <v>0</v>
      </c>
      <c r="E472" s="96">
        <v>0</v>
      </c>
      <c r="F472" s="386" t="s">
        <v>16</v>
      </c>
      <c r="G472" s="386" t="s">
        <v>16</v>
      </c>
      <c r="H472" s="404" t="s">
        <v>16</v>
      </c>
    </row>
    <row r="473" spans="1:8" s="120" customFormat="1" ht="12.75" x14ac:dyDescent="0.2">
      <c r="A473" s="205"/>
      <c r="B473" s="563"/>
      <c r="C473" s="302" t="s">
        <v>292</v>
      </c>
      <c r="D473" s="416">
        <v>0</v>
      </c>
      <c r="E473" s="379">
        <v>0</v>
      </c>
      <c r="F473" s="90"/>
      <c r="G473" s="90"/>
      <c r="H473" s="207"/>
    </row>
    <row r="474" spans="1:8" s="97" customFormat="1" ht="12.75" x14ac:dyDescent="0.2">
      <c r="A474" s="205"/>
      <c r="B474" s="576" t="s">
        <v>27</v>
      </c>
      <c r="C474" s="131" t="s">
        <v>114</v>
      </c>
      <c r="D474" s="96">
        <v>2707</v>
      </c>
      <c r="E474" s="96">
        <v>4222</v>
      </c>
      <c r="F474" s="386" t="s">
        <v>16</v>
      </c>
      <c r="G474" s="386" t="s">
        <v>16</v>
      </c>
      <c r="H474" s="404" t="s">
        <v>16</v>
      </c>
    </row>
    <row r="475" spans="1:8" s="120" customFormat="1" ht="12.75" x14ac:dyDescent="0.2">
      <c r="A475" s="205"/>
      <c r="B475" s="563"/>
      <c r="C475" s="548" t="s">
        <v>401</v>
      </c>
      <c r="D475" s="415">
        <v>1500</v>
      </c>
      <c r="E475" s="379">
        <v>1000</v>
      </c>
      <c r="F475" s="90"/>
      <c r="G475" s="90"/>
      <c r="H475" s="207"/>
    </row>
    <row r="476" spans="1:8" s="120" customFormat="1" ht="12.75" x14ac:dyDescent="0.2">
      <c r="A476" s="205"/>
      <c r="B476" s="563"/>
      <c r="C476" s="549" t="s">
        <v>402</v>
      </c>
      <c r="D476" s="415">
        <v>40</v>
      </c>
      <c r="E476" s="379"/>
      <c r="F476" s="90"/>
      <c r="G476" s="90"/>
      <c r="H476" s="207"/>
    </row>
    <row r="477" spans="1:8" s="120" customFormat="1" ht="22.5" x14ac:dyDescent="0.2">
      <c r="A477" s="205"/>
      <c r="B477" s="563"/>
      <c r="C477" s="548" t="s">
        <v>267</v>
      </c>
      <c r="D477" s="415">
        <v>167</v>
      </c>
      <c r="E477" s="379">
        <v>167</v>
      </c>
      <c r="F477" s="90"/>
      <c r="G477" s="90"/>
      <c r="H477" s="207"/>
    </row>
    <row r="478" spans="1:8" s="120" customFormat="1" ht="12.75" x14ac:dyDescent="0.2">
      <c r="A478" s="205"/>
      <c r="B478" s="563"/>
      <c r="C478" s="546" t="s">
        <v>400</v>
      </c>
      <c r="D478" s="415">
        <v>1000</v>
      </c>
      <c r="E478" s="379">
        <v>305.5</v>
      </c>
      <c r="F478" s="90"/>
      <c r="G478" s="90"/>
      <c r="H478" s="207"/>
    </row>
    <row r="479" spans="1:8" s="120" customFormat="1" ht="22.5" x14ac:dyDescent="0.2">
      <c r="A479" s="205"/>
      <c r="B479" s="563"/>
      <c r="C479" s="548" t="s">
        <v>636</v>
      </c>
      <c r="D479" s="415"/>
      <c r="E479" s="647">
        <v>2749.5</v>
      </c>
      <c r="F479" s="90"/>
      <c r="G479" s="90"/>
      <c r="H479" s="207"/>
    </row>
    <row r="480" spans="1:8" s="139" customFormat="1" ht="12.75" x14ac:dyDescent="0.2">
      <c r="A480" s="205"/>
      <c r="B480" s="576" t="s">
        <v>31</v>
      </c>
      <c r="C480" s="138" t="s">
        <v>125</v>
      </c>
      <c r="D480" s="132">
        <v>4273.6000000000004</v>
      </c>
      <c r="E480" s="132">
        <v>4530.9399999999996</v>
      </c>
      <c r="F480" s="386" t="s">
        <v>16</v>
      </c>
      <c r="G480" s="386" t="s">
        <v>16</v>
      </c>
      <c r="H480" s="404" t="s">
        <v>16</v>
      </c>
    </row>
    <row r="481" spans="1:8" s="120" customFormat="1" ht="22.5" x14ac:dyDescent="0.2">
      <c r="A481" s="205"/>
      <c r="B481" s="563"/>
      <c r="C481" s="289" t="s">
        <v>403</v>
      </c>
      <c r="D481" s="415">
        <v>2073.08</v>
      </c>
      <c r="E481" s="544">
        <v>2216.9899999999998</v>
      </c>
      <c r="F481" s="380"/>
      <c r="G481" s="380"/>
      <c r="H481" s="381"/>
    </row>
    <row r="482" spans="1:8" s="120" customFormat="1" ht="22.5" x14ac:dyDescent="0.2">
      <c r="A482" s="205"/>
      <c r="B482" s="563"/>
      <c r="C482" s="289" t="s">
        <v>404</v>
      </c>
      <c r="D482" s="415">
        <v>184.52</v>
      </c>
      <c r="E482" s="544">
        <v>226.95</v>
      </c>
      <c r="F482" s="380"/>
      <c r="G482" s="380"/>
      <c r="H482" s="381"/>
    </row>
    <row r="483" spans="1:8" s="120" customFormat="1" ht="12.75" x14ac:dyDescent="0.2">
      <c r="A483" s="205"/>
      <c r="B483" s="563"/>
      <c r="C483" s="548" t="s">
        <v>405</v>
      </c>
      <c r="D483" s="415">
        <v>117</v>
      </c>
      <c r="E483" s="544">
        <v>188</v>
      </c>
      <c r="F483" s="380"/>
      <c r="G483" s="380"/>
      <c r="H483" s="381"/>
    </row>
    <row r="484" spans="1:8" s="120" customFormat="1" ht="12.75" x14ac:dyDescent="0.2">
      <c r="A484" s="205"/>
      <c r="B484" s="563"/>
      <c r="C484" s="548" t="s">
        <v>406</v>
      </c>
      <c r="D484" s="415">
        <v>1899</v>
      </c>
      <c r="E484" s="544">
        <v>1899</v>
      </c>
      <c r="F484" s="380"/>
      <c r="G484" s="380"/>
      <c r="H484" s="381"/>
    </row>
    <row r="485" spans="1:8" s="141" customFormat="1" ht="12.75" x14ac:dyDescent="0.2">
      <c r="A485" s="205"/>
      <c r="B485" s="586" t="s">
        <v>34</v>
      </c>
      <c r="C485" s="140" t="s">
        <v>116</v>
      </c>
      <c r="D485" s="132">
        <v>90097.5</v>
      </c>
      <c r="E485" s="132">
        <v>63390</v>
      </c>
      <c r="F485" s="386" t="s">
        <v>16</v>
      </c>
      <c r="G485" s="386" t="s">
        <v>16</v>
      </c>
      <c r="H485" s="404" t="s">
        <v>16</v>
      </c>
    </row>
    <row r="486" spans="1:8" s="120" customFormat="1" ht="12.75" x14ac:dyDescent="0.2">
      <c r="A486" s="205"/>
      <c r="B486" s="563"/>
      <c r="C486" s="547" t="s">
        <v>408</v>
      </c>
      <c r="D486" s="648">
        <v>5000</v>
      </c>
      <c r="E486" s="544">
        <v>6000</v>
      </c>
      <c r="F486" s="380"/>
      <c r="G486" s="380"/>
      <c r="H486" s="381"/>
    </row>
    <row r="487" spans="1:8" x14ac:dyDescent="0.2">
      <c r="A487" s="205"/>
      <c r="B487" s="564"/>
      <c r="C487" s="547" t="s">
        <v>268</v>
      </c>
      <c r="D487" s="648">
        <v>7000</v>
      </c>
      <c r="E487" s="544">
        <v>10000</v>
      </c>
      <c r="F487" s="93"/>
      <c r="G487" s="93"/>
      <c r="H487" s="208"/>
    </row>
    <row r="488" spans="1:8" s="120" customFormat="1" ht="22.5" x14ac:dyDescent="0.2">
      <c r="A488" s="205"/>
      <c r="B488" s="563"/>
      <c r="C488" s="547" t="s">
        <v>409</v>
      </c>
      <c r="D488" s="648">
        <v>5000</v>
      </c>
      <c r="E488" s="544">
        <v>6000</v>
      </c>
      <c r="F488" s="380"/>
      <c r="G488" s="380"/>
      <c r="H488" s="381"/>
    </row>
    <row r="489" spans="1:8" ht="12" thickBot="1" x14ac:dyDescent="0.25">
      <c r="A489" s="638"/>
      <c r="B489" s="639"/>
      <c r="C489" s="791" t="s">
        <v>269</v>
      </c>
      <c r="D489" s="792">
        <v>10000</v>
      </c>
      <c r="E489" s="690">
        <v>4530</v>
      </c>
      <c r="F489" s="748"/>
      <c r="G489" s="748"/>
      <c r="H489" s="749"/>
    </row>
    <row r="490" spans="1:8" s="120" customFormat="1" ht="12.75" x14ac:dyDescent="0.2">
      <c r="A490" s="727"/>
      <c r="B490" s="728"/>
      <c r="C490" s="793" t="s">
        <v>412</v>
      </c>
      <c r="D490" s="794">
        <v>4000</v>
      </c>
      <c r="E490" s="795">
        <v>7550</v>
      </c>
      <c r="F490" s="796"/>
      <c r="G490" s="796"/>
      <c r="H490" s="797"/>
    </row>
    <row r="491" spans="1:8" s="120" customFormat="1" ht="22.5" x14ac:dyDescent="0.2">
      <c r="A491" s="205"/>
      <c r="B491" s="563"/>
      <c r="C491" s="547" t="s">
        <v>414</v>
      </c>
      <c r="D491" s="648">
        <v>10300</v>
      </c>
      <c r="E491" s="544">
        <v>7400</v>
      </c>
      <c r="F491" s="380"/>
      <c r="G491" s="380"/>
      <c r="H491" s="381"/>
    </row>
    <row r="492" spans="1:8" s="120" customFormat="1" ht="12.75" x14ac:dyDescent="0.2">
      <c r="A492" s="205"/>
      <c r="B492" s="563"/>
      <c r="C492" s="547" t="s">
        <v>416</v>
      </c>
      <c r="D492" s="648">
        <v>10000</v>
      </c>
      <c r="E492" s="544">
        <v>20960</v>
      </c>
      <c r="F492" s="380"/>
      <c r="G492" s="380"/>
      <c r="H492" s="381"/>
    </row>
    <row r="493" spans="1:8" x14ac:dyDescent="0.2">
      <c r="A493" s="205"/>
      <c r="B493" s="564"/>
      <c r="C493" s="547" t="s">
        <v>419</v>
      </c>
      <c r="D493" s="648">
        <v>3100</v>
      </c>
      <c r="E493" s="544">
        <v>950</v>
      </c>
      <c r="F493" s="93"/>
      <c r="G493" s="93"/>
      <c r="H493" s="208"/>
    </row>
    <row r="494" spans="1:8" ht="22.5" x14ac:dyDescent="0.2">
      <c r="A494" s="205"/>
      <c r="B494" s="564"/>
      <c r="C494" s="547" t="s">
        <v>417</v>
      </c>
      <c r="D494" s="648">
        <v>2000</v>
      </c>
      <c r="E494" s="544"/>
      <c r="F494" s="93"/>
      <c r="G494" s="93"/>
      <c r="H494" s="208"/>
    </row>
    <row r="495" spans="1:8" s="120" customFormat="1" ht="22.5" x14ac:dyDescent="0.2">
      <c r="A495" s="205"/>
      <c r="B495" s="563"/>
      <c r="C495" s="547" t="s">
        <v>418</v>
      </c>
      <c r="D495" s="648">
        <v>420</v>
      </c>
      <c r="E495" s="544"/>
      <c r="F495" s="380"/>
      <c r="G495" s="380"/>
      <c r="H495" s="381"/>
    </row>
    <row r="496" spans="1:8" s="120" customFormat="1" ht="22.5" x14ac:dyDescent="0.2">
      <c r="A496" s="205"/>
      <c r="B496" s="563"/>
      <c r="C496" s="547" t="s">
        <v>264</v>
      </c>
      <c r="D496" s="648">
        <v>477.5</v>
      </c>
      <c r="E496" s="544"/>
      <c r="F496" s="380"/>
      <c r="G496" s="380"/>
      <c r="H496" s="381"/>
    </row>
    <row r="497" spans="1:8" ht="22.5" x14ac:dyDescent="0.2">
      <c r="A497" s="205"/>
      <c r="B497" s="564"/>
      <c r="C497" s="547" t="s">
        <v>407</v>
      </c>
      <c r="D497" s="648">
        <v>5000</v>
      </c>
      <c r="E497" s="544"/>
      <c r="F497" s="93"/>
      <c r="G497" s="93"/>
      <c r="H497" s="208"/>
    </row>
    <row r="498" spans="1:8" s="120" customFormat="1" ht="12.75" x14ac:dyDescent="0.2">
      <c r="A498" s="205"/>
      <c r="B498" s="563"/>
      <c r="C498" s="547" t="s">
        <v>410</v>
      </c>
      <c r="D498" s="648">
        <v>15000</v>
      </c>
      <c r="E498" s="544"/>
      <c r="F498" s="380"/>
      <c r="G498" s="380"/>
      <c r="H498" s="381"/>
    </row>
    <row r="499" spans="1:8" x14ac:dyDescent="0.2">
      <c r="A499" s="205"/>
      <c r="B499" s="564"/>
      <c r="C499" s="547" t="s">
        <v>411</v>
      </c>
      <c r="D499" s="648">
        <v>1500</v>
      </c>
      <c r="E499" s="544"/>
      <c r="F499" s="93"/>
      <c r="G499" s="93"/>
      <c r="H499" s="208"/>
    </row>
    <row r="500" spans="1:8" x14ac:dyDescent="0.2">
      <c r="A500" s="205"/>
      <c r="B500" s="564"/>
      <c r="C500" s="547" t="s">
        <v>413</v>
      </c>
      <c r="D500" s="648">
        <v>11000</v>
      </c>
      <c r="E500" s="544"/>
      <c r="F500" s="93"/>
      <c r="G500" s="93"/>
      <c r="H500" s="208"/>
    </row>
    <row r="501" spans="1:8" x14ac:dyDescent="0.2">
      <c r="A501" s="205"/>
      <c r="B501" s="564"/>
      <c r="C501" s="547" t="s">
        <v>415</v>
      </c>
      <c r="D501" s="648">
        <v>300</v>
      </c>
      <c r="E501" s="544"/>
      <c r="F501" s="93"/>
      <c r="G501" s="93"/>
      <c r="H501" s="208"/>
    </row>
    <row r="502" spans="1:8" s="97" customFormat="1" ht="12.75" x14ac:dyDescent="0.2">
      <c r="A502" s="205"/>
      <c r="B502" s="587" t="s">
        <v>37</v>
      </c>
      <c r="C502" s="95" t="s">
        <v>127</v>
      </c>
      <c r="D502" s="132">
        <v>337</v>
      </c>
      <c r="E502" s="132">
        <v>2132.75</v>
      </c>
      <c r="F502" s="386" t="s">
        <v>16</v>
      </c>
      <c r="G502" s="386" t="s">
        <v>16</v>
      </c>
      <c r="H502" s="404" t="s">
        <v>16</v>
      </c>
    </row>
    <row r="503" spans="1:8" s="120" customFormat="1" ht="12.75" x14ac:dyDescent="0.2">
      <c r="A503" s="205"/>
      <c r="B503" s="563"/>
      <c r="C503" s="548" t="s">
        <v>637</v>
      </c>
      <c r="D503" s="415">
        <v>127.5</v>
      </c>
      <c r="E503" s="544">
        <v>187.5</v>
      </c>
      <c r="F503" s="90"/>
      <c r="G503" s="90"/>
      <c r="H503" s="207"/>
    </row>
    <row r="504" spans="1:8" s="120" customFormat="1" ht="12.75" x14ac:dyDescent="0.2">
      <c r="A504" s="205"/>
      <c r="B504" s="563"/>
      <c r="C504" s="547" t="s">
        <v>638</v>
      </c>
      <c r="D504" s="417">
        <v>22.5</v>
      </c>
      <c r="E504" s="545">
        <v>1062.5</v>
      </c>
      <c r="F504" s="90"/>
      <c r="G504" s="90"/>
      <c r="H504" s="207"/>
    </row>
    <row r="505" spans="1:8" s="120" customFormat="1" ht="12.75" x14ac:dyDescent="0.2">
      <c r="A505" s="205"/>
      <c r="B505" s="563"/>
      <c r="C505" s="543" t="s">
        <v>660</v>
      </c>
      <c r="D505" s="417"/>
      <c r="E505" s="545">
        <v>882.75</v>
      </c>
      <c r="F505" s="90"/>
      <c r="G505" s="90"/>
      <c r="H505" s="207"/>
    </row>
    <row r="506" spans="1:8" s="120" customFormat="1" ht="12.75" x14ac:dyDescent="0.2">
      <c r="A506" s="205"/>
      <c r="B506" s="563"/>
      <c r="C506" s="549" t="s">
        <v>420</v>
      </c>
      <c r="D506" s="415">
        <v>187</v>
      </c>
      <c r="E506" s="379"/>
      <c r="F506" s="90"/>
      <c r="G506" s="90"/>
      <c r="H506" s="207"/>
    </row>
    <row r="507" spans="1:8" s="97" customFormat="1" ht="12.75" x14ac:dyDescent="0.2">
      <c r="A507" s="205"/>
      <c r="B507" s="586" t="s">
        <v>40</v>
      </c>
      <c r="C507" s="95" t="s">
        <v>128</v>
      </c>
      <c r="D507" s="132">
        <v>150</v>
      </c>
      <c r="E507" s="132">
        <v>224.85</v>
      </c>
      <c r="F507" s="386" t="s">
        <v>16</v>
      </c>
      <c r="G507" s="386" t="s">
        <v>16</v>
      </c>
      <c r="H507" s="404" t="s">
        <v>16</v>
      </c>
    </row>
    <row r="508" spans="1:8" s="120" customFormat="1" ht="22.5" x14ac:dyDescent="0.2">
      <c r="A508" s="205"/>
      <c r="B508" s="563"/>
      <c r="C508" s="548" t="s">
        <v>421</v>
      </c>
      <c r="D508" s="415">
        <v>150</v>
      </c>
      <c r="E508" s="379"/>
      <c r="F508" s="380"/>
      <c r="G508" s="380"/>
      <c r="H508" s="381"/>
    </row>
    <row r="509" spans="1:8" s="120" customFormat="1" ht="12.75" x14ac:dyDescent="0.2">
      <c r="A509" s="205"/>
      <c r="B509" s="563"/>
      <c r="C509" s="546" t="s">
        <v>639</v>
      </c>
      <c r="D509" s="415"/>
      <c r="E509" s="545">
        <v>224.85</v>
      </c>
      <c r="F509" s="380"/>
      <c r="G509" s="380"/>
      <c r="H509" s="381"/>
    </row>
    <row r="510" spans="1:8" s="97" customFormat="1" ht="12.75" x14ac:dyDescent="0.2">
      <c r="A510" s="205"/>
      <c r="B510" s="586" t="s">
        <v>44</v>
      </c>
      <c r="C510" s="95" t="s">
        <v>129</v>
      </c>
      <c r="D510" s="132">
        <v>1500</v>
      </c>
      <c r="E510" s="132">
        <v>0</v>
      </c>
      <c r="F510" s="386" t="s">
        <v>16</v>
      </c>
      <c r="G510" s="386" t="s">
        <v>16</v>
      </c>
      <c r="H510" s="404" t="s">
        <v>16</v>
      </c>
    </row>
    <row r="511" spans="1:8" s="120" customFormat="1" ht="12.75" x14ac:dyDescent="0.2">
      <c r="A511" s="205"/>
      <c r="B511" s="563"/>
      <c r="C511" s="548" t="s">
        <v>422</v>
      </c>
      <c r="D511" s="415">
        <v>1500</v>
      </c>
      <c r="E511" s="379"/>
      <c r="F511" s="384"/>
      <c r="G511" s="384"/>
      <c r="H511" s="385"/>
    </row>
    <row r="512" spans="1:8" s="97" customFormat="1" ht="12.75" x14ac:dyDescent="0.2">
      <c r="A512" s="205"/>
      <c r="B512" s="576" t="s">
        <v>53</v>
      </c>
      <c r="C512" s="131" t="s">
        <v>224</v>
      </c>
      <c r="D512" s="132">
        <v>0</v>
      </c>
      <c r="E512" s="132">
        <v>0</v>
      </c>
      <c r="F512" s="386" t="s">
        <v>16</v>
      </c>
      <c r="G512" s="386" t="s">
        <v>16</v>
      </c>
      <c r="H512" s="404" t="s">
        <v>16</v>
      </c>
    </row>
    <row r="513" spans="1:8" s="120" customFormat="1" ht="12.75" x14ac:dyDescent="0.2">
      <c r="A513" s="205"/>
      <c r="B513" s="563"/>
      <c r="C513" s="336"/>
      <c r="D513" s="416"/>
      <c r="E513" s="325"/>
      <c r="F513" s="90"/>
      <c r="G513" s="90"/>
      <c r="H513" s="207"/>
    </row>
    <row r="514" spans="1:8" s="97" customFormat="1" ht="12.75" x14ac:dyDescent="0.2">
      <c r="A514" s="205"/>
      <c r="B514" s="586" t="s">
        <v>59</v>
      </c>
      <c r="C514" s="131" t="s">
        <v>227</v>
      </c>
      <c r="D514" s="132">
        <v>192836.3</v>
      </c>
      <c r="E514" s="132">
        <v>218466</v>
      </c>
      <c r="F514" s="386" t="s">
        <v>16</v>
      </c>
      <c r="G514" s="386" t="s">
        <v>16</v>
      </c>
      <c r="H514" s="404" t="s">
        <v>16</v>
      </c>
    </row>
    <row r="515" spans="1:8" s="120" customFormat="1" ht="12.75" x14ac:dyDescent="0.2">
      <c r="A515" s="205"/>
      <c r="B515" s="563"/>
      <c r="C515" s="548" t="s">
        <v>423</v>
      </c>
      <c r="D515" s="649">
        <v>1600</v>
      </c>
      <c r="E515" s="544">
        <v>100</v>
      </c>
      <c r="F515" s="90"/>
      <c r="G515" s="90"/>
      <c r="H515" s="207"/>
    </row>
    <row r="516" spans="1:8" ht="22.5" x14ac:dyDescent="0.2">
      <c r="A516" s="205"/>
      <c r="B516" s="564"/>
      <c r="C516" s="548" t="s">
        <v>424</v>
      </c>
      <c r="D516" s="649">
        <v>12340</v>
      </c>
      <c r="E516" s="544">
        <v>2600</v>
      </c>
      <c r="F516" s="93"/>
      <c r="G516" s="93"/>
      <c r="H516" s="208"/>
    </row>
    <row r="517" spans="1:8" x14ac:dyDescent="0.2">
      <c r="A517" s="205"/>
      <c r="B517" s="564"/>
      <c r="C517" s="548" t="s">
        <v>425</v>
      </c>
      <c r="D517" s="649">
        <v>300.5</v>
      </c>
      <c r="E517" s="544">
        <v>600</v>
      </c>
      <c r="F517" s="93"/>
      <c r="G517" s="93"/>
      <c r="H517" s="208"/>
    </row>
    <row r="518" spans="1:8" s="120" customFormat="1" ht="22.5" x14ac:dyDescent="0.2">
      <c r="A518" s="205"/>
      <c r="B518" s="563"/>
      <c r="C518" s="548" t="s">
        <v>426</v>
      </c>
      <c r="D518" s="649">
        <v>45</v>
      </c>
      <c r="E518" s="544">
        <v>676</v>
      </c>
      <c r="F518" s="90"/>
      <c r="G518" s="90"/>
      <c r="H518" s="207"/>
    </row>
    <row r="519" spans="1:8" s="120" customFormat="1" ht="22.5" x14ac:dyDescent="0.2">
      <c r="A519" s="205"/>
      <c r="B519" s="563"/>
      <c r="C519" s="548" t="s">
        <v>427</v>
      </c>
      <c r="D519" s="649">
        <v>25</v>
      </c>
      <c r="E519" s="544">
        <v>434</v>
      </c>
      <c r="F519" s="90"/>
      <c r="G519" s="90"/>
      <c r="H519" s="207"/>
    </row>
    <row r="520" spans="1:8" s="120" customFormat="1" ht="22.5" x14ac:dyDescent="0.2">
      <c r="A520" s="205"/>
      <c r="B520" s="563"/>
      <c r="C520" s="548" t="s">
        <v>428</v>
      </c>
      <c r="D520" s="649">
        <v>25</v>
      </c>
      <c r="E520" s="544">
        <v>669</v>
      </c>
      <c r="F520" s="90"/>
      <c r="G520" s="90"/>
      <c r="H520" s="207"/>
    </row>
    <row r="521" spans="1:8" ht="22.5" x14ac:dyDescent="0.2">
      <c r="A521" s="205"/>
      <c r="B521" s="564"/>
      <c r="C521" s="548" t="s">
        <v>429</v>
      </c>
      <c r="D521" s="649">
        <v>45</v>
      </c>
      <c r="E521" s="544">
        <v>645</v>
      </c>
      <c r="F521" s="93"/>
      <c r="G521" s="93"/>
      <c r="H521" s="208"/>
    </row>
    <row r="522" spans="1:8" s="120" customFormat="1" ht="33.75" x14ac:dyDescent="0.2">
      <c r="A522" s="205"/>
      <c r="B522" s="563"/>
      <c r="C522" s="548" t="s">
        <v>430</v>
      </c>
      <c r="D522" s="649">
        <v>45</v>
      </c>
      <c r="E522" s="544">
        <v>454</v>
      </c>
      <c r="F522" s="90"/>
      <c r="G522" s="90"/>
      <c r="H522" s="207"/>
    </row>
    <row r="523" spans="1:8" s="120" customFormat="1" ht="33.75" x14ac:dyDescent="0.2">
      <c r="A523" s="205"/>
      <c r="B523" s="563"/>
      <c r="C523" s="548" t="s">
        <v>431</v>
      </c>
      <c r="D523" s="649">
        <v>150</v>
      </c>
      <c r="E523" s="544">
        <v>818</v>
      </c>
      <c r="F523" s="90"/>
      <c r="G523" s="90"/>
      <c r="H523" s="207"/>
    </row>
    <row r="524" spans="1:8" ht="22.5" x14ac:dyDescent="0.2">
      <c r="A524" s="205"/>
      <c r="B524" s="564"/>
      <c r="C524" s="548" t="s">
        <v>432</v>
      </c>
      <c r="D524" s="649">
        <v>11580</v>
      </c>
      <c r="E524" s="544">
        <v>100</v>
      </c>
      <c r="F524" s="93"/>
      <c r="G524" s="93"/>
      <c r="H524" s="208"/>
    </row>
    <row r="525" spans="1:8" s="120" customFormat="1" ht="22.5" x14ac:dyDescent="0.2">
      <c r="A525" s="205"/>
      <c r="B525" s="563"/>
      <c r="C525" s="548" t="s">
        <v>433</v>
      </c>
      <c r="D525" s="649">
        <v>24500</v>
      </c>
      <c r="E525" s="544">
        <v>100</v>
      </c>
      <c r="F525" s="90"/>
      <c r="G525" s="90"/>
      <c r="H525" s="207"/>
    </row>
    <row r="526" spans="1:8" ht="22.5" x14ac:dyDescent="0.2">
      <c r="A526" s="205"/>
      <c r="B526" s="564"/>
      <c r="C526" s="548" t="s">
        <v>434</v>
      </c>
      <c r="D526" s="649">
        <v>50</v>
      </c>
      <c r="E526" s="544">
        <v>100</v>
      </c>
      <c r="F526" s="93"/>
      <c r="G526" s="93"/>
      <c r="H526" s="208"/>
    </row>
    <row r="527" spans="1:8" s="120" customFormat="1" ht="22.5" x14ac:dyDescent="0.2">
      <c r="A527" s="205"/>
      <c r="B527" s="563"/>
      <c r="C527" s="548" t="s">
        <v>435</v>
      </c>
      <c r="D527" s="649">
        <v>50</v>
      </c>
      <c r="E527" s="544">
        <v>100</v>
      </c>
      <c r="F527" s="90"/>
      <c r="G527" s="90"/>
      <c r="H527" s="207"/>
    </row>
    <row r="528" spans="1:8" ht="22.5" x14ac:dyDescent="0.2">
      <c r="A528" s="205"/>
      <c r="B528" s="564"/>
      <c r="C528" s="548" t="s">
        <v>436</v>
      </c>
      <c r="D528" s="649">
        <v>18500</v>
      </c>
      <c r="E528" s="544">
        <v>3000</v>
      </c>
      <c r="F528" s="93"/>
      <c r="G528" s="93"/>
      <c r="H528" s="208"/>
    </row>
    <row r="529" spans="1:8" s="120" customFormat="1" ht="13.5" thickBot="1" x14ac:dyDescent="0.25">
      <c r="A529" s="638"/>
      <c r="B529" s="732"/>
      <c r="C529" s="798" t="s">
        <v>437</v>
      </c>
      <c r="D529" s="799">
        <v>1300</v>
      </c>
      <c r="E529" s="690">
        <v>600</v>
      </c>
      <c r="F529" s="643"/>
      <c r="G529" s="643"/>
      <c r="H529" s="644"/>
    </row>
    <row r="530" spans="1:8" x14ac:dyDescent="0.2">
      <c r="A530" s="727"/>
      <c r="B530" s="788"/>
      <c r="C530" s="800" t="s">
        <v>438</v>
      </c>
      <c r="D530" s="801">
        <v>9270</v>
      </c>
      <c r="E530" s="795">
        <v>1700</v>
      </c>
      <c r="F530" s="802"/>
      <c r="G530" s="802"/>
      <c r="H530" s="803"/>
    </row>
    <row r="531" spans="1:8" s="120" customFormat="1" ht="12.75" x14ac:dyDescent="0.2">
      <c r="A531" s="205"/>
      <c r="B531" s="563"/>
      <c r="C531" s="548" t="s">
        <v>470</v>
      </c>
      <c r="D531" s="649">
        <v>8860</v>
      </c>
      <c r="E531" s="544">
        <v>2000</v>
      </c>
      <c r="F531" s="90"/>
      <c r="G531" s="90"/>
      <c r="H531" s="207"/>
    </row>
    <row r="532" spans="1:8" s="120" customFormat="1" ht="12.75" x14ac:dyDescent="0.2">
      <c r="A532" s="205"/>
      <c r="B532" s="563"/>
      <c r="C532" s="548" t="s">
        <v>469</v>
      </c>
      <c r="D532" s="649">
        <v>6800</v>
      </c>
      <c r="E532" s="544">
        <v>900</v>
      </c>
      <c r="F532" s="90"/>
      <c r="G532" s="90"/>
      <c r="H532" s="207"/>
    </row>
    <row r="533" spans="1:8" s="120" customFormat="1" ht="12.75" x14ac:dyDescent="0.2">
      <c r="A533" s="205"/>
      <c r="B533" s="563"/>
      <c r="C533" s="548" t="s">
        <v>439</v>
      </c>
      <c r="D533" s="649">
        <v>7860</v>
      </c>
      <c r="E533" s="544">
        <v>5000</v>
      </c>
      <c r="F533" s="90"/>
      <c r="G533" s="90"/>
      <c r="H533" s="207"/>
    </row>
    <row r="534" spans="1:8" x14ac:dyDescent="0.2">
      <c r="A534" s="205"/>
      <c r="B534" s="564"/>
      <c r="C534" s="548" t="s">
        <v>440</v>
      </c>
      <c r="D534" s="649">
        <v>5210</v>
      </c>
      <c r="E534" s="544">
        <v>2500</v>
      </c>
      <c r="F534" s="93"/>
      <c r="G534" s="93"/>
      <c r="H534" s="208"/>
    </row>
    <row r="535" spans="1:8" s="120" customFormat="1" ht="12.75" x14ac:dyDescent="0.2">
      <c r="A535" s="205"/>
      <c r="B535" s="563"/>
      <c r="C535" s="548" t="s">
        <v>468</v>
      </c>
      <c r="D535" s="649">
        <v>6900</v>
      </c>
      <c r="E535" s="544">
        <v>2500</v>
      </c>
      <c r="F535" s="90"/>
      <c r="G535" s="90"/>
      <c r="H535" s="207"/>
    </row>
    <row r="536" spans="1:8" s="120" customFormat="1" ht="12.75" x14ac:dyDescent="0.2">
      <c r="A536" s="205"/>
      <c r="B536" s="563"/>
      <c r="C536" s="548" t="s">
        <v>441</v>
      </c>
      <c r="D536" s="649">
        <v>8370</v>
      </c>
      <c r="E536" s="544">
        <v>2000</v>
      </c>
      <c r="F536" s="90"/>
      <c r="G536" s="90"/>
      <c r="H536" s="207"/>
    </row>
    <row r="537" spans="1:8" ht="22.5" x14ac:dyDescent="0.2">
      <c r="A537" s="205"/>
      <c r="B537" s="564"/>
      <c r="C537" s="548" t="s">
        <v>467</v>
      </c>
      <c r="D537" s="649">
        <v>4990</v>
      </c>
      <c r="E537" s="544">
        <v>2500</v>
      </c>
      <c r="F537" s="93"/>
      <c r="G537" s="93"/>
      <c r="H537" s="208"/>
    </row>
    <row r="538" spans="1:8" s="120" customFormat="1" ht="22.5" x14ac:dyDescent="0.2">
      <c r="A538" s="205"/>
      <c r="B538" s="563"/>
      <c r="C538" s="548" t="s">
        <v>442</v>
      </c>
      <c r="D538" s="649">
        <v>22.5</v>
      </c>
      <c r="E538" s="544">
        <v>600</v>
      </c>
      <c r="F538" s="90"/>
      <c r="G538" s="90"/>
      <c r="H538" s="207"/>
    </row>
    <row r="539" spans="1:8" ht="22.5" x14ac:dyDescent="0.2">
      <c r="A539" s="205"/>
      <c r="B539" s="564"/>
      <c r="C539" s="548" t="s">
        <v>443</v>
      </c>
      <c r="D539" s="649">
        <v>25</v>
      </c>
      <c r="E539" s="544">
        <v>400</v>
      </c>
      <c r="F539" s="93"/>
      <c r="G539" s="93"/>
      <c r="H539" s="208"/>
    </row>
    <row r="540" spans="1:8" s="120" customFormat="1" ht="22.5" x14ac:dyDescent="0.2">
      <c r="A540" s="205"/>
      <c r="B540" s="563"/>
      <c r="C540" s="548" t="s">
        <v>444</v>
      </c>
      <c r="D540" s="649">
        <v>298.5</v>
      </c>
      <c r="E540" s="544">
        <v>100</v>
      </c>
      <c r="F540" s="90"/>
      <c r="G540" s="90"/>
      <c r="H540" s="207"/>
    </row>
    <row r="541" spans="1:8" x14ac:dyDescent="0.2">
      <c r="A541" s="205"/>
      <c r="B541" s="564"/>
      <c r="C541" s="548" t="s">
        <v>445</v>
      </c>
      <c r="D541" s="649">
        <v>65</v>
      </c>
      <c r="E541" s="544">
        <v>900</v>
      </c>
      <c r="F541" s="93"/>
      <c r="G541" s="93"/>
      <c r="H541" s="208"/>
    </row>
    <row r="542" spans="1:8" s="120" customFormat="1" ht="22.5" x14ac:dyDescent="0.2">
      <c r="A542" s="205"/>
      <c r="B542" s="563"/>
      <c r="C542" s="548" t="s">
        <v>446</v>
      </c>
      <c r="D542" s="649">
        <v>177.3</v>
      </c>
      <c r="E542" s="544">
        <v>950</v>
      </c>
      <c r="F542" s="90"/>
      <c r="G542" s="90"/>
      <c r="H542" s="207"/>
    </row>
    <row r="543" spans="1:8" ht="22.5" x14ac:dyDescent="0.2">
      <c r="A543" s="205"/>
      <c r="B543" s="564"/>
      <c r="C543" s="548" t="s">
        <v>447</v>
      </c>
      <c r="D543" s="649">
        <v>45</v>
      </c>
      <c r="E543" s="544">
        <v>730</v>
      </c>
      <c r="F543" s="93"/>
      <c r="G543" s="93"/>
      <c r="H543" s="208"/>
    </row>
    <row r="544" spans="1:8" s="120" customFormat="1" ht="22.5" x14ac:dyDescent="0.2">
      <c r="A544" s="205"/>
      <c r="B544" s="563"/>
      <c r="C544" s="548" t="s">
        <v>448</v>
      </c>
      <c r="D544" s="649">
        <v>23</v>
      </c>
      <c r="E544" s="544">
        <v>1050</v>
      </c>
      <c r="F544" s="90"/>
      <c r="G544" s="90"/>
      <c r="H544" s="207"/>
    </row>
    <row r="545" spans="1:8" ht="22.5" x14ac:dyDescent="0.2">
      <c r="A545" s="205"/>
      <c r="B545" s="564"/>
      <c r="C545" s="548" t="s">
        <v>449</v>
      </c>
      <c r="D545" s="649">
        <v>47</v>
      </c>
      <c r="E545" s="544">
        <v>1750</v>
      </c>
      <c r="F545" s="93"/>
      <c r="G545" s="93"/>
      <c r="H545" s="208"/>
    </row>
    <row r="546" spans="1:8" s="120" customFormat="1" ht="22.5" x14ac:dyDescent="0.2">
      <c r="A546" s="205"/>
      <c r="B546" s="563"/>
      <c r="C546" s="548" t="s">
        <v>450</v>
      </c>
      <c r="D546" s="649">
        <v>60</v>
      </c>
      <c r="E546" s="544">
        <v>340</v>
      </c>
      <c r="F546" s="90"/>
      <c r="G546" s="90"/>
      <c r="H546" s="207"/>
    </row>
    <row r="547" spans="1:8" ht="22.5" x14ac:dyDescent="0.2">
      <c r="A547" s="205"/>
      <c r="B547" s="564"/>
      <c r="C547" s="548" t="s">
        <v>451</v>
      </c>
      <c r="D547" s="649">
        <v>13.5</v>
      </c>
      <c r="E547" s="544">
        <v>430</v>
      </c>
      <c r="F547" s="93"/>
      <c r="G547" s="93"/>
      <c r="H547" s="208"/>
    </row>
    <row r="548" spans="1:8" s="120" customFormat="1" ht="22.5" x14ac:dyDescent="0.2">
      <c r="A548" s="205"/>
      <c r="B548" s="563"/>
      <c r="C548" s="548" t="s">
        <v>452</v>
      </c>
      <c r="D548" s="649">
        <v>850</v>
      </c>
      <c r="E548" s="544">
        <v>1400</v>
      </c>
      <c r="F548" s="90"/>
      <c r="G548" s="90"/>
      <c r="H548" s="207"/>
    </row>
    <row r="549" spans="1:8" ht="22.5" x14ac:dyDescent="0.2">
      <c r="A549" s="205"/>
      <c r="B549" s="564"/>
      <c r="C549" s="548" t="s">
        <v>453</v>
      </c>
      <c r="D549" s="649">
        <v>300</v>
      </c>
      <c r="E549" s="544">
        <v>300</v>
      </c>
      <c r="F549" s="93"/>
      <c r="G549" s="93"/>
      <c r="H549" s="208"/>
    </row>
    <row r="550" spans="1:8" s="120" customFormat="1" ht="22.5" x14ac:dyDescent="0.2">
      <c r="A550" s="205"/>
      <c r="B550" s="563"/>
      <c r="C550" s="548" t="s">
        <v>454</v>
      </c>
      <c r="D550" s="649">
        <v>150</v>
      </c>
      <c r="E550" s="544">
        <v>500</v>
      </c>
      <c r="F550" s="90"/>
      <c r="G550" s="90"/>
      <c r="H550" s="207"/>
    </row>
    <row r="551" spans="1:8" s="120" customFormat="1" ht="22.5" x14ac:dyDescent="0.2">
      <c r="A551" s="205"/>
      <c r="B551" s="563"/>
      <c r="C551" s="548" t="s">
        <v>455</v>
      </c>
      <c r="D551" s="649">
        <v>2900</v>
      </c>
      <c r="E551" s="544">
        <v>600</v>
      </c>
      <c r="F551" s="90"/>
      <c r="G551" s="90"/>
      <c r="H551" s="207"/>
    </row>
    <row r="552" spans="1:8" s="120" customFormat="1" ht="22.5" x14ac:dyDescent="0.2">
      <c r="A552" s="205"/>
      <c r="B552" s="563"/>
      <c r="C552" s="548" t="s">
        <v>456</v>
      </c>
      <c r="D552" s="649">
        <v>2424</v>
      </c>
      <c r="E552" s="552">
        <v>100</v>
      </c>
      <c r="F552" s="90"/>
      <c r="G552" s="90"/>
      <c r="H552" s="207"/>
    </row>
    <row r="553" spans="1:8" ht="22.5" x14ac:dyDescent="0.2">
      <c r="A553" s="205"/>
      <c r="B553" s="564"/>
      <c r="C553" s="548" t="s">
        <v>457</v>
      </c>
      <c r="D553" s="649">
        <v>50</v>
      </c>
      <c r="E553" s="552">
        <v>100</v>
      </c>
      <c r="F553" s="93"/>
      <c r="G553" s="93"/>
      <c r="H553" s="208"/>
    </row>
    <row r="554" spans="1:8" s="120" customFormat="1" ht="12.75" x14ac:dyDescent="0.2">
      <c r="A554" s="205"/>
      <c r="B554" s="563"/>
      <c r="C554" s="548" t="s">
        <v>464</v>
      </c>
      <c r="D554" s="649">
        <v>1000</v>
      </c>
      <c r="E554" s="552">
        <v>600</v>
      </c>
      <c r="F554" s="90"/>
      <c r="G554" s="90"/>
      <c r="H554" s="207"/>
    </row>
    <row r="555" spans="1:8" s="120" customFormat="1" ht="12.75" x14ac:dyDescent="0.2">
      <c r="A555" s="205"/>
      <c r="B555" s="563"/>
      <c r="C555" s="548" t="s">
        <v>465</v>
      </c>
      <c r="D555" s="649">
        <v>5420</v>
      </c>
      <c r="E555" s="552">
        <v>100</v>
      </c>
      <c r="F555" s="90"/>
      <c r="G555" s="90"/>
      <c r="H555" s="207"/>
    </row>
    <row r="556" spans="1:8" x14ac:dyDescent="0.2">
      <c r="A556" s="205"/>
      <c r="B556" s="564"/>
      <c r="C556" s="548" t="s">
        <v>466</v>
      </c>
      <c r="D556" s="649">
        <v>2240</v>
      </c>
      <c r="E556" s="544">
        <v>300</v>
      </c>
      <c r="F556" s="93"/>
      <c r="G556" s="93"/>
      <c r="H556" s="208"/>
    </row>
    <row r="557" spans="1:8" s="120" customFormat="1" ht="12.75" x14ac:dyDescent="0.2">
      <c r="A557" s="205"/>
      <c r="B557" s="563"/>
      <c r="C557" s="548" t="s">
        <v>458</v>
      </c>
      <c r="D557" s="649">
        <v>350</v>
      </c>
      <c r="E557" s="544">
        <v>2000</v>
      </c>
      <c r="F557" s="90"/>
      <c r="G557" s="90"/>
      <c r="H557" s="207"/>
    </row>
    <row r="558" spans="1:8" ht="22.5" x14ac:dyDescent="0.2">
      <c r="A558" s="205"/>
      <c r="B558" s="564"/>
      <c r="C558" s="548" t="s">
        <v>459</v>
      </c>
      <c r="D558" s="649">
        <v>2700</v>
      </c>
      <c r="E558" s="544">
        <v>3300</v>
      </c>
      <c r="F558" s="93"/>
      <c r="G558" s="93"/>
      <c r="H558" s="208"/>
    </row>
    <row r="559" spans="1:8" s="120" customFormat="1" ht="22.5" x14ac:dyDescent="0.2">
      <c r="A559" s="205"/>
      <c r="B559" s="563"/>
      <c r="C559" s="548" t="s">
        <v>640</v>
      </c>
      <c r="D559" s="650"/>
      <c r="E559" s="545">
        <v>600</v>
      </c>
      <c r="F559" s="90"/>
      <c r="G559" s="90"/>
      <c r="H559" s="207"/>
    </row>
    <row r="560" spans="1:8" ht="22.5" x14ac:dyDescent="0.2">
      <c r="A560" s="205"/>
      <c r="B560" s="564"/>
      <c r="C560" s="548" t="s">
        <v>460</v>
      </c>
      <c r="D560" s="649">
        <v>3900</v>
      </c>
      <c r="E560" s="552"/>
      <c r="F560" s="93"/>
      <c r="G560" s="93"/>
      <c r="H560" s="208"/>
    </row>
    <row r="561" spans="1:8" s="120" customFormat="1" ht="22.5" x14ac:dyDescent="0.2">
      <c r="A561" s="205"/>
      <c r="B561" s="563"/>
      <c r="C561" s="548" t="s">
        <v>461</v>
      </c>
      <c r="D561" s="649">
        <v>4160</v>
      </c>
      <c r="E561" s="544">
        <v>5700</v>
      </c>
      <c r="F561" s="90"/>
      <c r="G561" s="90"/>
      <c r="H561" s="207"/>
    </row>
    <row r="562" spans="1:8" x14ac:dyDescent="0.2">
      <c r="A562" s="205"/>
      <c r="B562" s="564"/>
      <c r="C562" s="548" t="s">
        <v>462</v>
      </c>
      <c r="D562" s="649">
        <v>1800</v>
      </c>
      <c r="E562" s="544">
        <v>1600</v>
      </c>
      <c r="F562" s="93"/>
      <c r="G562" s="93"/>
      <c r="H562" s="208"/>
    </row>
    <row r="563" spans="1:8" s="120" customFormat="1" ht="12.75" x14ac:dyDescent="0.2">
      <c r="A563" s="205"/>
      <c r="B563" s="563"/>
      <c r="C563" s="548" t="s">
        <v>643</v>
      </c>
      <c r="D563" s="652"/>
      <c r="E563" s="544">
        <v>1700</v>
      </c>
      <c r="F563" s="90"/>
      <c r="G563" s="90"/>
      <c r="H563" s="207"/>
    </row>
    <row r="564" spans="1:8" x14ac:dyDescent="0.2">
      <c r="A564" s="205"/>
      <c r="B564" s="564"/>
      <c r="C564" s="548" t="s">
        <v>644</v>
      </c>
      <c r="D564" s="652"/>
      <c r="E564" s="544">
        <v>2100</v>
      </c>
      <c r="F564" s="93"/>
      <c r="G564" s="93"/>
      <c r="H564" s="208"/>
    </row>
    <row r="565" spans="1:8" s="120" customFormat="1" ht="12.75" x14ac:dyDescent="0.2">
      <c r="A565" s="205"/>
      <c r="B565" s="563"/>
      <c r="C565" s="548" t="s">
        <v>645</v>
      </c>
      <c r="D565" s="652"/>
      <c r="E565" s="544">
        <v>3600</v>
      </c>
      <c r="F565" s="90"/>
      <c r="G565" s="90"/>
      <c r="H565" s="207"/>
    </row>
    <row r="566" spans="1:8" s="120" customFormat="1" ht="12.75" x14ac:dyDescent="0.2">
      <c r="A566" s="205"/>
      <c r="B566" s="563"/>
      <c r="C566" s="548" t="s">
        <v>645</v>
      </c>
      <c r="D566" s="652"/>
      <c r="E566" s="544">
        <v>2400</v>
      </c>
      <c r="F566" s="90"/>
      <c r="G566" s="90"/>
      <c r="H566" s="207"/>
    </row>
    <row r="567" spans="1:8" ht="22.5" x14ac:dyDescent="0.2">
      <c r="A567" s="205"/>
      <c r="B567" s="564"/>
      <c r="C567" s="548" t="s">
        <v>646</v>
      </c>
      <c r="D567" s="652"/>
      <c r="E567" s="544">
        <v>2400</v>
      </c>
      <c r="F567" s="93"/>
      <c r="G567" s="93"/>
      <c r="H567" s="208"/>
    </row>
    <row r="568" spans="1:8" s="120" customFormat="1" ht="13.5" thickBot="1" x14ac:dyDescent="0.25">
      <c r="A568" s="638"/>
      <c r="B568" s="732"/>
      <c r="C568" s="798" t="s">
        <v>647</v>
      </c>
      <c r="D568" s="799"/>
      <c r="E568" s="690">
        <v>500</v>
      </c>
      <c r="F568" s="643"/>
      <c r="G568" s="643"/>
      <c r="H568" s="644"/>
    </row>
    <row r="569" spans="1:8" x14ac:dyDescent="0.2">
      <c r="A569" s="727"/>
      <c r="B569" s="788"/>
      <c r="C569" s="800" t="s">
        <v>648</v>
      </c>
      <c r="D569" s="804"/>
      <c r="E569" s="795">
        <v>1500</v>
      </c>
      <c r="F569" s="802"/>
      <c r="G569" s="802"/>
      <c r="H569" s="803"/>
    </row>
    <row r="570" spans="1:8" s="120" customFormat="1" ht="12.75" x14ac:dyDescent="0.2">
      <c r="A570" s="205"/>
      <c r="B570" s="563"/>
      <c r="C570" s="548" t="s">
        <v>649</v>
      </c>
      <c r="D570" s="652"/>
      <c r="E570" s="544">
        <v>3900</v>
      </c>
      <c r="F570" s="90"/>
      <c r="G570" s="90"/>
      <c r="H570" s="207"/>
    </row>
    <row r="571" spans="1:8" x14ac:dyDescent="0.2">
      <c r="A571" s="205"/>
      <c r="B571" s="564"/>
      <c r="C571" s="548" t="s">
        <v>650</v>
      </c>
      <c r="D571" s="652"/>
      <c r="E571" s="544">
        <v>1500</v>
      </c>
      <c r="F571" s="93"/>
      <c r="G571" s="93"/>
      <c r="H571" s="208"/>
    </row>
    <row r="572" spans="1:8" s="120" customFormat="1" ht="12.75" x14ac:dyDescent="0.2">
      <c r="A572" s="205"/>
      <c r="B572" s="563"/>
      <c r="C572" s="548" t="s">
        <v>651</v>
      </c>
      <c r="D572" s="652"/>
      <c r="E572" s="544">
        <v>4300</v>
      </c>
      <c r="F572" s="90"/>
      <c r="G572" s="90"/>
      <c r="H572" s="207"/>
    </row>
    <row r="573" spans="1:8" x14ac:dyDescent="0.2">
      <c r="A573" s="205"/>
      <c r="B573" s="564"/>
      <c r="C573" s="651" t="s">
        <v>652</v>
      </c>
      <c r="D573" s="652"/>
      <c r="E573" s="544">
        <v>10</v>
      </c>
      <c r="F573" s="93"/>
      <c r="G573" s="93"/>
      <c r="H573" s="208"/>
    </row>
    <row r="574" spans="1:8" s="120" customFormat="1" ht="12.75" x14ac:dyDescent="0.2">
      <c r="A574" s="205"/>
      <c r="B574" s="563"/>
      <c r="C574" s="651" t="s">
        <v>653</v>
      </c>
      <c r="D574" s="652"/>
      <c r="E574" s="544">
        <v>10</v>
      </c>
      <c r="F574" s="90"/>
      <c r="G574" s="90"/>
      <c r="H574" s="207"/>
    </row>
    <row r="575" spans="1:8" s="120" customFormat="1" ht="22.5" x14ac:dyDescent="0.2">
      <c r="A575" s="205"/>
      <c r="B575" s="563"/>
      <c r="C575" s="651" t="s">
        <v>641</v>
      </c>
      <c r="D575" s="652">
        <v>35000</v>
      </c>
      <c r="E575" s="544">
        <v>110000</v>
      </c>
      <c r="F575" s="380">
        <v>126000</v>
      </c>
      <c r="G575" s="90"/>
      <c r="H575" s="207"/>
    </row>
    <row r="576" spans="1:8" s="120" customFormat="1" ht="13.5" thickBot="1" x14ac:dyDescent="0.25">
      <c r="A576" s="205"/>
      <c r="B576" s="563"/>
      <c r="C576" s="548" t="s">
        <v>642</v>
      </c>
      <c r="D576" s="653"/>
      <c r="E576" s="545">
        <v>30000</v>
      </c>
      <c r="F576" s="384">
        <v>25000</v>
      </c>
      <c r="G576" s="90"/>
      <c r="H576" s="207"/>
    </row>
    <row r="577" spans="1:8" ht="12" thickBot="1" x14ac:dyDescent="0.25">
      <c r="A577" s="210">
        <v>924</v>
      </c>
      <c r="B577" s="99" t="s">
        <v>16</v>
      </c>
      <c r="C577" s="100" t="s">
        <v>130</v>
      </c>
      <c r="D577" s="86">
        <v>112375</v>
      </c>
      <c r="E577" s="86">
        <v>110875</v>
      </c>
      <c r="F577" s="86">
        <v>108375</v>
      </c>
      <c r="G577" s="86">
        <v>85935</v>
      </c>
      <c r="H577" s="204">
        <v>54375</v>
      </c>
    </row>
    <row r="578" spans="1:8" s="97" customFormat="1" ht="12.75" x14ac:dyDescent="0.2">
      <c r="A578" s="205"/>
      <c r="B578" s="588" t="s">
        <v>23</v>
      </c>
      <c r="C578" s="142" t="s">
        <v>248</v>
      </c>
      <c r="D578" s="143">
        <v>112375</v>
      </c>
      <c r="E578" s="143">
        <v>110875</v>
      </c>
      <c r="F578" s="143">
        <v>108375</v>
      </c>
      <c r="G578" s="143">
        <v>85935</v>
      </c>
      <c r="H578" s="222">
        <v>54375</v>
      </c>
    </row>
    <row r="579" spans="1:8" s="109" customFormat="1" ht="12.75" x14ac:dyDescent="0.2">
      <c r="A579" s="205"/>
      <c r="B579" s="589"/>
      <c r="C579" s="144" t="s">
        <v>131</v>
      </c>
      <c r="D579" s="94">
        <v>46875</v>
      </c>
      <c r="E579" s="324">
        <v>46875</v>
      </c>
      <c r="F579" s="93">
        <v>46875</v>
      </c>
      <c r="G579" s="93">
        <v>46875</v>
      </c>
      <c r="H579" s="208">
        <v>46875</v>
      </c>
    </row>
    <row r="580" spans="1:8" s="109" customFormat="1" ht="12.75" x14ac:dyDescent="0.2">
      <c r="A580" s="205"/>
      <c r="B580" s="589"/>
      <c r="C580" s="144" t="s">
        <v>132</v>
      </c>
      <c r="D580" s="94">
        <v>10000</v>
      </c>
      <c r="E580" s="324">
        <v>10000</v>
      </c>
      <c r="F580" s="93">
        <v>9500</v>
      </c>
      <c r="G580" s="93">
        <v>8500</v>
      </c>
      <c r="H580" s="208">
        <v>7500</v>
      </c>
    </row>
    <row r="581" spans="1:8" s="109" customFormat="1" ht="12.75" x14ac:dyDescent="0.2">
      <c r="A581" s="205"/>
      <c r="B581" s="589"/>
      <c r="C581" s="144" t="s">
        <v>133</v>
      </c>
      <c r="D581" s="94">
        <v>50000</v>
      </c>
      <c r="E581" s="324">
        <v>50000</v>
      </c>
      <c r="F581" s="93">
        <v>50000</v>
      </c>
      <c r="G581" s="93">
        <v>29560</v>
      </c>
      <c r="H581" s="208"/>
    </row>
    <row r="582" spans="1:8" s="109" customFormat="1" ht="13.5" thickBot="1" x14ac:dyDescent="0.25">
      <c r="A582" s="205"/>
      <c r="B582" s="589"/>
      <c r="C582" s="145" t="s">
        <v>134</v>
      </c>
      <c r="D582" s="104">
        <v>5500</v>
      </c>
      <c r="E582" s="332">
        <v>4000</v>
      </c>
      <c r="F582" s="103">
        <v>2000</v>
      </c>
      <c r="G582" s="103">
        <v>1000</v>
      </c>
      <c r="H582" s="211"/>
    </row>
    <row r="583" spans="1:8" ht="12" thickBot="1" x14ac:dyDescent="0.25">
      <c r="A583" s="337">
        <v>925</v>
      </c>
      <c r="B583" s="338" t="s">
        <v>16</v>
      </c>
      <c r="C583" s="339" t="s">
        <v>135</v>
      </c>
      <c r="D583" s="86">
        <v>7390.2</v>
      </c>
      <c r="E583" s="86">
        <v>8425.34</v>
      </c>
      <c r="F583" s="86">
        <v>8846.607</v>
      </c>
      <c r="G583" s="86">
        <v>9288.9373500000002</v>
      </c>
      <c r="H583" s="204">
        <v>9753.3842175000009</v>
      </c>
    </row>
    <row r="584" spans="1:8" s="97" customFormat="1" ht="13.5" thickBot="1" x14ac:dyDescent="0.25">
      <c r="A584" s="205"/>
      <c r="B584" s="590" t="s">
        <v>62</v>
      </c>
      <c r="C584" s="340" t="s">
        <v>136</v>
      </c>
      <c r="D584" s="147">
        <v>7390.2</v>
      </c>
      <c r="E584" s="147">
        <v>8425.34</v>
      </c>
      <c r="F584" s="147">
        <v>8846.607</v>
      </c>
      <c r="G584" s="147">
        <v>9288.9373500000002</v>
      </c>
      <c r="H584" s="223">
        <v>9753.3842175000009</v>
      </c>
    </row>
    <row r="585" spans="1:8" ht="12" thickBot="1" x14ac:dyDescent="0.25">
      <c r="A585" s="337">
        <v>926</v>
      </c>
      <c r="B585" s="338" t="s">
        <v>16</v>
      </c>
      <c r="C585" s="339" t="s">
        <v>152</v>
      </c>
      <c r="D585" s="86">
        <v>100000</v>
      </c>
      <c r="E585" s="86">
        <v>108200</v>
      </c>
      <c r="F585" s="86">
        <v>108200</v>
      </c>
      <c r="G585" s="86">
        <v>108200</v>
      </c>
      <c r="H585" s="204">
        <v>108200</v>
      </c>
    </row>
    <row r="586" spans="1:8" x14ac:dyDescent="0.2">
      <c r="A586" s="205"/>
      <c r="B586" s="591" t="s">
        <v>14</v>
      </c>
      <c r="C586" s="360" t="s">
        <v>273</v>
      </c>
      <c r="D586" s="361">
        <v>15000</v>
      </c>
      <c r="E586" s="361">
        <v>15000</v>
      </c>
      <c r="F586" s="361">
        <v>15000</v>
      </c>
      <c r="G586" s="361">
        <v>15000</v>
      </c>
      <c r="H586" s="362">
        <v>15000</v>
      </c>
    </row>
    <row r="587" spans="1:8" x14ac:dyDescent="0.2">
      <c r="A587" s="205"/>
      <c r="B587" s="592" t="s">
        <v>21</v>
      </c>
      <c r="C587" s="363" t="s">
        <v>274</v>
      </c>
      <c r="D587" s="132">
        <v>28000</v>
      </c>
      <c r="E587" s="132">
        <v>35200</v>
      </c>
      <c r="F587" s="132">
        <v>35200</v>
      </c>
      <c r="G587" s="132">
        <v>35200</v>
      </c>
      <c r="H587" s="219">
        <v>35200</v>
      </c>
    </row>
    <row r="588" spans="1:8" x14ac:dyDescent="0.2">
      <c r="A588" s="205"/>
      <c r="B588" s="592" t="s">
        <v>27</v>
      </c>
      <c r="C588" s="363" t="s">
        <v>275</v>
      </c>
      <c r="D588" s="132">
        <v>24500</v>
      </c>
      <c r="E588" s="132">
        <v>24500</v>
      </c>
      <c r="F588" s="132">
        <v>24500</v>
      </c>
      <c r="G588" s="132">
        <v>24500</v>
      </c>
      <c r="H588" s="219">
        <v>24500</v>
      </c>
    </row>
    <row r="589" spans="1:8" x14ac:dyDescent="0.2">
      <c r="A589" s="205"/>
      <c r="B589" s="592" t="s">
        <v>31</v>
      </c>
      <c r="C589" s="363" t="s">
        <v>276</v>
      </c>
      <c r="D589" s="132">
        <v>0</v>
      </c>
      <c r="E589" s="132">
        <v>1000</v>
      </c>
      <c r="F589" s="132">
        <v>1000</v>
      </c>
      <c r="G589" s="132">
        <v>1000</v>
      </c>
      <c r="H589" s="219">
        <v>1000</v>
      </c>
    </row>
    <row r="590" spans="1:8" x14ac:dyDescent="0.2">
      <c r="A590" s="205"/>
      <c r="B590" s="592" t="s">
        <v>34</v>
      </c>
      <c r="C590" s="363" t="s">
        <v>277</v>
      </c>
      <c r="D590" s="132">
        <v>7000</v>
      </c>
      <c r="E590" s="132">
        <v>7000</v>
      </c>
      <c r="F590" s="132">
        <v>7000</v>
      </c>
      <c r="G590" s="132">
        <v>7000</v>
      </c>
      <c r="H590" s="219">
        <v>7000</v>
      </c>
    </row>
    <row r="591" spans="1:8" x14ac:dyDescent="0.2">
      <c r="A591" s="205"/>
      <c r="B591" s="592" t="s">
        <v>37</v>
      </c>
      <c r="C591" s="363" t="s">
        <v>278</v>
      </c>
      <c r="D591" s="132">
        <v>15400</v>
      </c>
      <c r="E591" s="132">
        <v>15400</v>
      </c>
      <c r="F591" s="132">
        <v>15400</v>
      </c>
      <c r="G591" s="132">
        <v>15400</v>
      </c>
      <c r="H591" s="219">
        <v>15400</v>
      </c>
    </row>
    <row r="592" spans="1:8" x14ac:dyDescent="0.2">
      <c r="A592" s="205"/>
      <c r="B592" s="592" t="s">
        <v>40</v>
      </c>
      <c r="C592" s="363" t="s">
        <v>279</v>
      </c>
      <c r="D592" s="132">
        <v>8000</v>
      </c>
      <c r="E592" s="132">
        <v>8000</v>
      </c>
      <c r="F592" s="132">
        <v>8000</v>
      </c>
      <c r="G592" s="132">
        <v>8000</v>
      </c>
      <c r="H592" s="219">
        <v>8000</v>
      </c>
    </row>
    <row r="593" spans="1:8" x14ac:dyDescent="0.2">
      <c r="A593" s="205"/>
      <c r="B593" s="593" t="s">
        <v>44</v>
      </c>
      <c r="C593" s="428" t="s">
        <v>280</v>
      </c>
      <c r="D593" s="429">
        <v>2100</v>
      </c>
      <c r="E593" s="429">
        <v>2100</v>
      </c>
      <c r="F593" s="429">
        <v>2100</v>
      </c>
      <c r="G593" s="429">
        <v>2100</v>
      </c>
      <c r="H593" s="430">
        <v>2100</v>
      </c>
    </row>
    <row r="594" spans="1:8" ht="12" thickBot="1" x14ac:dyDescent="0.25">
      <c r="A594" s="205"/>
      <c r="B594" s="594" t="s">
        <v>23</v>
      </c>
      <c r="C594" s="425" t="s">
        <v>281</v>
      </c>
      <c r="D594" s="426"/>
      <c r="E594" s="426"/>
      <c r="F594" s="426"/>
      <c r="G594" s="426"/>
      <c r="H594" s="427"/>
    </row>
    <row r="595" spans="1:8" ht="12" thickBot="1" x14ac:dyDescent="0.25">
      <c r="A595" s="337">
        <v>931</v>
      </c>
      <c r="B595" s="338" t="s">
        <v>16</v>
      </c>
      <c r="C595" s="339" t="s">
        <v>206</v>
      </c>
      <c r="D595" s="86">
        <v>5000</v>
      </c>
      <c r="E595" s="86">
        <v>5000</v>
      </c>
      <c r="F595" s="86">
        <v>5000</v>
      </c>
      <c r="G595" s="86">
        <v>5000</v>
      </c>
      <c r="H595" s="204">
        <v>5000</v>
      </c>
    </row>
    <row r="596" spans="1:8" ht="12" thickBot="1" x14ac:dyDescent="0.25">
      <c r="A596" s="205"/>
      <c r="B596" s="590" t="s">
        <v>14</v>
      </c>
      <c r="C596" s="340" t="s">
        <v>215</v>
      </c>
      <c r="D596" s="147">
        <v>5000</v>
      </c>
      <c r="E596" s="147">
        <v>5000</v>
      </c>
      <c r="F596" s="147">
        <v>5000</v>
      </c>
      <c r="G596" s="147">
        <v>5000</v>
      </c>
      <c r="H596" s="223">
        <v>5000</v>
      </c>
    </row>
    <row r="597" spans="1:8" ht="12" thickBot="1" x14ac:dyDescent="0.25">
      <c r="A597" s="337">
        <v>932</v>
      </c>
      <c r="B597" s="338" t="s">
        <v>16</v>
      </c>
      <c r="C597" s="339" t="s">
        <v>137</v>
      </c>
      <c r="D597" s="86">
        <v>30000</v>
      </c>
      <c r="E597" s="86">
        <v>18000</v>
      </c>
      <c r="F597" s="86">
        <v>18000</v>
      </c>
      <c r="G597" s="86">
        <v>18000</v>
      </c>
      <c r="H597" s="204">
        <v>18000</v>
      </c>
    </row>
    <row r="598" spans="1:8" s="97" customFormat="1" ht="13.5" thickBot="1" x14ac:dyDescent="0.25">
      <c r="A598" s="205"/>
      <c r="B598" s="595" t="s">
        <v>40</v>
      </c>
      <c r="C598" s="340" t="s">
        <v>138</v>
      </c>
      <c r="D598" s="147">
        <v>30000</v>
      </c>
      <c r="E598" s="147">
        <v>18000</v>
      </c>
      <c r="F598" s="147">
        <v>18000</v>
      </c>
      <c r="G598" s="147">
        <v>18000</v>
      </c>
      <c r="H598" s="223">
        <v>18000</v>
      </c>
    </row>
    <row r="599" spans="1:8" ht="12" thickBot="1" x14ac:dyDescent="0.25">
      <c r="A599" s="337">
        <v>934</v>
      </c>
      <c r="B599" s="338" t="s">
        <v>16</v>
      </c>
      <c r="C599" s="339" t="s">
        <v>216</v>
      </c>
      <c r="D599" s="86">
        <v>4000</v>
      </c>
      <c r="E599" s="86">
        <v>4000</v>
      </c>
      <c r="F599" s="86">
        <v>4000</v>
      </c>
      <c r="G599" s="86">
        <v>4000</v>
      </c>
      <c r="H599" s="204">
        <v>4000</v>
      </c>
    </row>
    <row r="600" spans="1:8" ht="12" thickBot="1" x14ac:dyDescent="0.25">
      <c r="A600" s="205"/>
      <c r="B600" s="596" t="s">
        <v>40</v>
      </c>
      <c r="C600" s="146" t="s">
        <v>217</v>
      </c>
      <c r="D600" s="147">
        <v>4000</v>
      </c>
      <c r="E600" s="147">
        <v>4000</v>
      </c>
      <c r="F600" s="147">
        <v>4000</v>
      </c>
      <c r="G600" s="147">
        <v>4000</v>
      </c>
      <c r="H600" s="223">
        <v>4000</v>
      </c>
    </row>
    <row r="601" spans="1:8" s="148" customFormat="1" ht="16.5" thickBot="1" x14ac:dyDescent="0.3">
      <c r="A601" s="224" t="s">
        <v>139</v>
      </c>
      <c r="B601" s="225"/>
      <c r="C601" s="226"/>
      <c r="D601" s="227">
        <v>3132690.4999999995</v>
      </c>
      <c r="E601" s="227">
        <v>3384321.66</v>
      </c>
      <c r="F601" s="227">
        <v>3462886.6162999999</v>
      </c>
      <c r="G601" s="227">
        <v>3305645.0723182498</v>
      </c>
      <c r="H601" s="600">
        <v>3199254.0422578217</v>
      </c>
    </row>
    <row r="604" spans="1:8" x14ac:dyDescent="0.2">
      <c r="D604" s="149"/>
      <c r="F604" s="149"/>
      <c r="G604" s="149"/>
    </row>
    <row r="605" spans="1:8" x14ac:dyDescent="0.2">
      <c r="G605" s="149"/>
    </row>
    <row r="606" spans="1:8" x14ac:dyDescent="0.2">
      <c r="H606" s="149"/>
    </row>
  </sheetData>
  <sheetProtection selectLockedCells="1" selectUnlockedCells="1"/>
  <mergeCells count="3">
    <mergeCell ref="A1:H1"/>
    <mergeCell ref="A3:H3"/>
    <mergeCell ref="A5:H5"/>
  </mergeCells>
  <phoneticPr fontId="24" type="noConversion"/>
  <conditionalFormatting sqref="C195:C198">
    <cfRule type="duplicateValues" dxfId="0" priority="1" stopIfTrue="1"/>
  </conditionalFormatting>
  <printOptions horizontalCentered="1"/>
  <pageMargins left="3.937007874015748E-2" right="3.937007874015748E-2" top="0.35433070866141736" bottom="0.74803149606299213" header="0.31496062992125984" footer="0.31496062992125984"/>
  <pageSetup paperSize="9" scale="95" firstPageNumber="0" orientation="portrait" r:id="rId1"/>
  <headerFooter alignWithMargins="0">
    <oddFooter>Stránka &amp;P</oddFooter>
  </headerFooter>
  <rowBreaks count="10" manualBreakCount="10">
    <brk id="41" max="7" man="1"/>
    <brk id="83" max="7" man="1"/>
    <brk id="133" max="7" man="1"/>
    <brk id="177" max="7" man="1"/>
    <brk id="212" max="7" man="1"/>
    <brk id="286" max="7" man="1"/>
    <brk id="326" max="7" man="1"/>
    <brk id="371" max="7" man="1"/>
    <brk id="416" max="7" man="1"/>
    <brk id="4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Titulní list</vt:lpstr>
      <vt:lpstr>Bilance Příjmů a Výdajů, saldo</vt:lpstr>
      <vt:lpstr>Příjmy</vt:lpstr>
      <vt:lpstr>Výdaje dle kapitol</vt:lpstr>
      <vt:lpstr>Výdaje</vt:lpstr>
      <vt:lpstr>Excel_BuiltIn__FilterDatabase_3</vt:lpstr>
      <vt:lpstr>'Bilance Příjmů a Výdajů, saldo'!Názvy_tisku</vt:lpstr>
      <vt:lpstr>Výdaje!Názvy_tisku</vt:lpstr>
      <vt:lpstr>'Výdaje dle kapitol'!Názvy_tisku</vt:lpstr>
      <vt:lpstr>'Bilance Příjmů a Výdajů, saldo'!Oblast_tisku</vt:lpstr>
      <vt:lpstr>Příjmy!Oblast_tisku</vt:lpstr>
      <vt:lpstr>Výdaje!Oblast_tisku</vt:lpstr>
      <vt:lpstr>'Výdaje dle kapitol'!Oblast_tisku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Fantová Lucie</dc:creator>
  <cp:lastModifiedBy>Fantova Lucie</cp:lastModifiedBy>
  <cp:lastPrinted>2018-08-21T06:20:14Z</cp:lastPrinted>
  <dcterms:created xsi:type="dcterms:W3CDTF">2012-08-08T17:47:29Z</dcterms:created>
  <dcterms:modified xsi:type="dcterms:W3CDTF">2018-08-28T08:18:42Z</dcterms:modified>
</cp:coreProperties>
</file>