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91205" sheetId="1" r:id="rId1"/>
    <sheet name="92014 " sheetId="2" r:id="rId2"/>
  </sheets>
  <definedNames>
    <definedName name="Excel_BuiltIn__FilterDatabase_3" localSheetId="0">#REF!</definedName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J12" i="2" l="1"/>
  <c r="J11" i="2"/>
  <c r="J10" i="2" s="1"/>
  <c r="I10" i="2"/>
  <c r="J152" i="1" l="1"/>
  <c r="J151" i="1"/>
  <c r="J140" i="1"/>
  <c r="J139" i="1"/>
  <c r="J138" i="1"/>
  <c r="J137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1" i="1"/>
  <c r="J80" i="1"/>
  <c r="J79" i="1"/>
  <c r="J78" i="1"/>
  <c r="J77" i="1"/>
  <c r="J76" i="1"/>
  <c r="J75" i="1"/>
  <c r="J74" i="1"/>
  <c r="J73" i="1"/>
  <c r="J72" i="1"/>
  <c r="G72" i="1"/>
  <c r="H71" i="1"/>
  <c r="J71" i="1" s="1"/>
  <c r="J70" i="1"/>
  <c r="G70" i="1"/>
  <c r="J69" i="1"/>
  <c r="H69" i="1"/>
  <c r="J68" i="1"/>
  <c r="G68" i="1"/>
  <c r="J67" i="1"/>
  <c r="H67" i="1"/>
  <c r="J66" i="1"/>
  <c r="G66" i="1"/>
  <c r="J65" i="1"/>
  <c r="H65" i="1"/>
  <c r="J64" i="1"/>
  <c r="G64" i="1"/>
  <c r="J63" i="1"/>
  <c r="H63" i="1"/>
  <c r="J62" i="1"/>
  <c r="G62" i="1"/>
  <c r="J61" i="1"/>
  <c r="H61" i="1"/>
  <c r="J60" i="1"/>
  <c r="G60" i="1"/>
  <c r="J59" i="1"/>
  <c r="H59" i="1"/>
  <c r="J58" i="1"/>
  <c r="G58" i="1"/>
  <c r="J52" i="1"/>
  <c r="H52" i="1"/>
  <c r="J51" i="1"/>
  <c r="G51" i="1"/>
  <c r="J50" i="1"/>
  <c r="H50" i="1"/>
  <c r="J49" i="1"/>
  <c r="G49" i="1"/>
  <c r="J48" i="1"/>
  <c r="H48" i="1"/>
  <c r="J47" i="1"/>
  <c r="G47" i="1"/>
  <c r="J46" i="1"/>
  <c r="H46" i="1"/>
  <c r="J45" i="1"/>
  <c r="G45" i="1"/>
  <c r="J44" i="1"/>
  <c r="H44" i="1"/>
  <c r="J43" i="1"/>
  <c r="G43" i="1"/>
  <c r="J42" i="1"/>
  <c r="H42" i="1"/>
  <c r="J41" i="1"/>
  <c r="G41" i="1"/>
  <c r="J40" i="1"/>
  <c r="H40" i="1"/>
  <c r="J39" i="1"/>
  <c r="G39" i="1"/>
  <c r="J38" i="1"/>
  <c r="H38" i="1"/>
  <c r="J37" i="1"/>
  <c r="G37" i="1"/>
  <c r="J36" i="1"/>
  <c r="H36" i="1"/>
  <c r="J35" i="1"/>
  <c r="G35" i="1"/>
  <c r="J34" i="1"/>
  <c r="H34" i="1"/>
  <c r="J33" i="1"/>
  <c r="G33" i="1"/>
  <c r="J32" i="1"/>
  <c r="H32" i="1"/>
  <c r="J31" i="1"/>
  <c r="G31" i="1"/>
  <c r="J30" i="1"/>
  <c r="J29" i="1"/>
  <c r="G29" i="1"/>
  <c r="J23" i="1"/>
  <c r="H23" i="1"/>
  <c r="J22" i="1"/>
  <c r="G22" i="1"/>
  <c r="J21" i="1"/>
  <c r="H21" i="1"/>
  <c r="J20" i="1"/>
  <c r="G20" i="1"/>
  <c r="J19" i="1"/>
  <c r="H19" i="1"/>
  <c r="I18" i="1"/>
  <c r="I9" i="1" s="1"/>
  <c r="J9" i="1" s="1"/>
  <c r="G18" i="1"/>
  <c r="H17" i="1"/>
  <c r="J17" i="1" s="1"/>
  <c r="J16" i="1"/>
  <c r="G16" i="1"/>
  <c r="J15" i="1"/>
  <c r="J14" i="1"/>
  <c r="J13" i="1"/>
  <c r="J12" i="1"/>
  <c r="J11" i="1"/>
  <c r="J10" i="1"/>
  <c r="H9" i="1"/>
  <c r="G9" i="1"/>
  <c r="J18" i="1" l="1"/>
</calcChain>
</file>

<file path=xl/sharedStrings.xml><?xml version="1.0" encoding="utf-8"?>
<sst xmlns="http://schemas.openxmlformats.org/spreadsheetml/2006/main" count="511" uniqueCount="163">
  <si>
    <t>Odbor sociálních věcí</t>
  </si>
  <si>
    <t xml:space="preserve"> Kapitola 912 05 - Účelové příspěvky PO v tis.Kč</t>
  </si>
  <si>
    <t>uk.</t>
  </si>
  <si>
    <t>č.a.</t>
  </si>
  <si>
    <t>§</t>
  </si>
  <si>
    <t>pol.</t>
  </si>
  <si>
    <t>91205 -Účelové příspěvky PO</t>
  </si>
  <si>
    <t>SR 2018</t>
  </si>
  <si>
    <t>UR X 2018</t>
  </si>
  <si>
    <t>UR XI 2018</t>
  </si>
  <si>
    <t>DU</t>
  </si>
  <si>
    <t>x</t>
  </si>
  <si>
    <t>Jmenovité inv. a neinv. akce resortu</t>
  </si>
  <si>
    <t>0149104</t>
  </si>
  <si>
    <t>1515</t>
  </si>
  <si>
    <t>Domov důchodců Český Dub - Nákup a montáž nového osobního výtahu v DD Český Dub</t>
  </si>
  <si>
    <t>investiční transfery zřízeným příspěvkovým organizacím</t>
  </si>
  <si>
    <t>0550011</t>
  </si>
  <si>
    <t>1509</t>
  </si>
  <si>
    <t>DD Sloup v Č. -  zpracování projektové dokumentace k projektu „Snížení energetické náročnosti levého a pravého předzámčí – Domov důchodců Sloup v Čechách, příspěvková organizace"</t>
  </si>
  <si>
    <t>0550013</t>
  </si>
  <si>
    <t>1502</t>
  </si>
  <si>
    <t>CIPSLK -  TDI, BOZP k projektu „Snížení energetické náročnosti budovy ve Dvorské 445 – Centrum intervenčních a psychosociálních služeb Libereckého kraje, příspěvková organizace"</t>
  </si>
  <si>
    <t>0550015</t>
  </si>
  <si>
    <t>1520</t>
  </si>
  <si>
    <t>APOSS Liberec - objemová studie pro transformaci zařízení</t>
  </si>
  <si>
    <t>0550017</t>
  </si>
  <si>
    <t>1517</t>
  </si>
  <si>
    <t>Dům seniorů Liberec - Františkov, p.o. - rekonstrukce chodníku a pergoly</t>
  </si>
  <si>
    <t>0550018</t>
  </si>
  <si>
    <t>Dům seniorů Liberec - Františkov, p.o. - rekonstrukce terasy a propojení na další vstup</t>
  </si>
  <si>
    <t>0550019</t>
  </si>
  <si>
    <t>1501</t>
  </si>
  <si>
    <t>Jedličkův ústav, p.o. - Instalace stropního zvedacího systému a bezbariérový vstup včetně podřezávky</t>
  </si>
  <si>
    <t>pokračování</t>
  </si>
  <si>
    <t>0550020</t>
  </si>
  <si>
    <t>Domov důchodců Sloup v Čechách, příspěvková organizace - vznik senior parku</t>
  </si>
  <si>
    <t>0550022</t>
  </si>
  <si>
    <t>Jedličkův ústav, příspěvková organizace - instalace stropního zvedacího systému</t>
  </si>
  <si>
    <t>0550023</t>
  </si>
  <si>
    <t>1521</t>
  </si>
  <si>
    <t>Domov a Centrum aktivity, příspěvková organizace - výměna oken</t>
  </si>
  <si>
    <t>neinvestiční příspěvky zřízeným příspěvkovým organizacím</t>
  </si>
  <si>
    <t>0550025</t>
  </si>
  <si>
    <t>1516</t>
  </si>
  <si>
    <t>Domov důchodců Jindřichovice pod Smrkem, p.o. - náklady na přípravu výstavby objektu</t>
  </si>
  <si>
    <t>0550026</t>
  </si>
  <si>
    <t>Dům seniorů Liberec - Františkov, příspěvková organizace - stavba altánu s ohništěm</t>
  </si>
  <si>
    <t>0550027</t>
  </si>
  <si>
    <t>1505</t>
  </si>
  <si>
    <t>Domov Sluneční dvůr Jestřebí - inventář Partyzánská</t>
  </si>
  <si>
    <t>0550028</t>
  </si>
  <si>
    <t>1508</t>
  </si>
  <si>
    <t>Služby sociální péče TEREZA - bezbariérové úpravy (dlážddění)</t>
  </si>
  <si>
    <t>0550029</t>
  </si>
  <si>
    <t>1510</t>
  </si>
  <si>
    <t xml:space="preserve">Domov důchodců Rokytnice n.J. - oprava 2. větve topení </t>
  </si>
  <si>
    <t>0550030</t>
  </si>
  <si>
    <t>Domov důchodců Rokytnice n.J. - oprava kanalizace</t>
  </si>
  <si>
    <t>0550031</t>
  </si>
  <si>
    <t>Domov důchodců Rokytnice n.J. - úprava prostor na krizové lůžko</t>
  </si>
  <si>
    <t>0550032</t>
  </si>
  <si>
    <t>1512</t>
  </si>
  <si>
    <t xml:space="preserve">Domov důchodců Jablonecké Paseky - opravy rovných střech </t>
  </si>
  <si>
    <t>0550033</t>
  </si>
  <si>
    <t xml:space="preserve">Domov důchodců Jablonecké Paseky - výměna oken </t>
  </si>
  <si>
    <t>0550034</t>
  </si>
  <si>
    <t>1514</t>
  </si>
  <si>
    <t xml:space="preserve">Domov pro seniory Vratislavice n.N. - výměna vstupních dveří </t>
  </si>
  <si>
    <t>0550035</t>
  </si>
  <si>
    <t>Domov pro seniory Vratislavice n.N. - opravy střech zatékání</t>
  </si>
  <si>
    <t>0550036</t>
  </si>
  <si>
    <t>APOSS LIberec - odsávání výparů v kuchyni</t>
  </si>
  <si>
    <t>0550038</t>
  </si>
  <si>
    <t>1522</t>
  </si>
  <si>
    <t>Domov a Centrum denních služeb JN - přístřešek pro vozíky</t>
  </si>
  <si>
    <t>0550039</t>
  </si>
  <si>
    <t>Domov a Centrum denních služeb JN - stropní zvedací systém</t>
  </si>
  <si>
    <t>0550040</t>
  </si>
  <si>
    <t>Domov a Centrum denních služeb JN - odvlhčení stěny a oprava omítky</t>
  </si>
  <si>
    <t>059072</t>
  </si>
  <si>
    <t>1513</t>
  </si>
  <si>
    <t>DD Velké Hamry - přístavba budovy PD</t>
  </si>
  <si>
    <t>0550042</t>
  </si>
  <si>
    <t>Domov a Centrum aktivity - devítimístný automobil pro klienty</t>
  </si>
  <si>
    <t>0550044</t>
  </si>
  <si>
    <t>1507</t>
  </si>
  <si>
    <t>Denní a pobytové sociální služby - pořízení serveru a komunikačního systému</t>
  </si>
  <si>
    <t>0550045</t>
  </si>
  <si>
    <t>Domov důchodců Sloup v Čechách - pořízení konvektomatu</t>
  </si>
  <si>
    <t>0550046</t>
  </si>
  <si>
    <t>Domov důchodců Velké Hamry - rekosntrukce terasy - zastřešení</t>
  </si>
  <si>
    <t>0550047</t>
  </si>
  <si>
    <t>Domov důchodců Velké Hamry - kamerový a informační systém</t>
  </si>
  <si>
    <t>0550048</t>
  </si>
  <si>
    <t>Domov důchodců Český Dub - výměna kotlů</t>
  </si>
  <si>
    <t>0550049</t>
  </si>
  <si>
    <t>Dům seniorů - Františkov - výměna kamer na šifrované</t>
  </si>
  <si>
    <t>0550050</t>
  </si>
  <si>
    <t>APOSS - Projektová dokumentace na rekonstrukci rozovdů vody a odpadů - budova Zeyerova</t>
  </si>
  <si>
    <t>0550051</t>
  </si>
  <si>
    <t>Domov a Centrum DS Jablonec nad Nisou - havarijní stav Erbenova, Lesní</t>
  </si>
  <si>
    <t>0550052</t>
  </si>
  <si>
    <t>1523</t>
  </si>
  <si>
    <t xml:space="preserve">Dětské centrum Liberec - sociální zařízení pro větší děti </t>
  </si>
  <si>
    <t>0550053</t>
  </si>
  <si>
    <t>Dětské centrum Liberec - nový kuchyňský robot</t>
  </si>
  <si>
    <t>0550054</t>
  </si>
  <si>
    <t>Jedličkův ústav - Přechod na software Cygnus II</t>
  </si>
  <si>
    <t>0550055</t>
  </si>
  <si>
    <t>1504</t>
  </si>
  <si>
    <t>OSTARA - Přechod na software Cygnus II</t>
  </si>
  <si>
    <t>0550056</t>
  </si>
  <si>
    <t>Domov Sluneční dvůr - Přechod na software Cygnus II</t>
  </si>
  <si>
    <t>0550057</t>
  </si>
  <si>
    <t>TEREZA - Přechod na software Cygnus II</t>
  </si>
  <si>
    <t>0550058</t>
  </si>
  <si>
    <t>Rokytnice nad Jizerou - Přechod na software Cygnus II</t>
  </si>
  <si>
    <t>0550059</t>
  </si>
  <si>
    <t>1511</t>
  </si>
  <si>
    <t>Jablonecké Paseky- Přechod na software Cygnus II</t>
  </si>
  <si>
    <t>0550060</t>
  </si>
  <si>
    <t>Velké Hamry- Přechod na software Cygnus II</t>
  </si>
  <si>
    <t>0550061</t>
  </si>
  <si>
    <t>Český Dub - Přechod na software Cygnus II</t>
  </si>
  <si>
    <t>0550062</t>
  </si>
  <si>
    <t>Jindřichovice pod Smrkem- Přechod na software Cygnus II</t>
  </si>
  <si>
    <t>0550063</t>
  </si>
  <si>
    <t>1519</t>
  </si>
  <si>
    <t>Domov Raspenava- Přechod na software Cygnus II</t>
  </si>
  <si>
    <t>0550064</t>
  </si>
  <si>
    <t>APOSS Liberec- Přechod na software Cygnus II</t>
  </si>
  <si>
    <t>0550065</t>
  </si>
  <si>
    <t>Služby sociální péče TEREZA - zpracování investičního záměru pro transformaci zařízení</t>
  </si>
  <si>
    <t>0550066</t>
  </si>
  <si>
    <t>Domov a Centrum aktivity - zpracování investičního záměru pro výstavbu nového objektu</t>
  </si>
  <si>
    <t>0550067</t>
  </si>
  <si>
    <t>CIPS LK - investiční záměr na zhodnocení technického stavu budovy - Česká Lípa (fasáda, elektroinstalace, hydroizolace)</t>
  </si>
  <si>
    <t>0550068</t>
  </si>
  <si>
    <t>Domov důchodců Vratislavice nad Nisou - investiční záměr na půdní nástavbu</t>
  </si>
  <si>
    <t>0550072</t>
  </si>
  <si>
    <t>APOSS Liberec - Investiční záměr na multislužbové zařízení</t>
  </si>
  <si>
    <t>0550069</t>
  </si>
  <si>
    <t>Domov důchodců Vratislavice nad Nisou - devítimístný automobil pro klienty</t>
  </si>
  <si>
    <t>0550070</t>
  </si>
  <si>
    <t>Dětské centrum - pořízení vybavení pro starší děti</t>
  </si>
  <si>
    <t>0550071</t>
  </si>
  <si>
    <t>Domov důchodců Jablonecké Paseky - Projektová dokumentace na výměnu výtahů</t>
  </si>
  <si>
    <t>Odbor investic a správy nemovitého majetku</t>
  </si>
  <si>
    <t>Kapitola 920 14 - Kapitálové výdaje (OSV)</t>
  </si>
  <si>
    <t>tis. Kč</t>
  </si>
  <si>
    <t>92014 - K A P I T Á L O V É  V Ý D A J E</t>
  </si>
  <si>
    <t>UR I 2018</t>
  </si>
  <si>
    <t>UR II 2018</t>
  </si>
  <si>
    <t>SU</t>
  </si>
  <si>
    <t>Kapitálové (investiční) výdaje resortu celkem</t>
  </si>
  <si>
    <t>0149107</t>
  </si>
  <si>
    <t>budovy, haly a stavby</t>
  </si>
  <si>
    <t>Jedličkův ústav - přístavba evakuačního výtahu</t>
  </si>
  <si>
    <t>ZR-RO č. 322/18</t>
  </si>
  <si>
    <t>ZMĚNA ROZPOČTU - ROZPOČTOVÉ OPATŘENÍ Č. 322/18</t>
  </si>
  <si>
    <t>ZRRO č. 322/18</t>
  </si>
  <si>
    <t>016_P01_Tabulkova_cast_ZRRO_322_18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</si>
</sst>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_-* #,##0.00,_K_č_-;\-* #,##0.00,_K_č_-;_-* \-??\ _K_č_-;_-@_-"/>
    <numFmt numFmtId="165" formatCode="#,##0.0000"/>
    <numFmt numFmtId="166" formatCode="#,##0.00000"/>
    <numFmt numFmtId="167" formatCode="#,##0.000"/>
  </numFmts>
  <fonts count="12" x14ac:knownFonts="1">
    <font>
      <sz val="10"/>
      <name val="Arial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rgb="FF3333FF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</cellStyleXfs>
  <cellXfs count="146">
    <xf numFmtId="0" fontId="0" fillId="0" borderId="0" xfId="0"/>
    <xf numFmtId="4" fontId="2" fillId="0" borderId="0" xfId="1" applyNumberFormat="1" applyFont="1" applyFill="1" applyBorder="1" applyAlignment="1"/>
    <xf numFmtId="165" fontId="2" fillId="0" borderId="0" xfId="1" applyNumberFormat="1" applyFont="1" applyFill="1" applyBorder="1" applyAlignment="1"/>
    <xf numFmtId="0" fontId="5" fillId="0" borderId="0" xfId="2" applyFont="1" applyFill="1" applyBorder="1" applyAlignment="1"/>
    <xf numFmtId="165" fontId="5" fillId="0" borderId="0" xfId="2" applyNumberFormat="1" applyFont="1" applyFill="1" applyBorder="1" applyAlignment="1"/>
    <xf numFmtId="0" fontId="5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165" fontId="5" fillId="0" borderId="0" xfId="2" applyNumberFormat="1" applyFont="1" applyFill="1" applyBorder="1" applyAlignment="1">
      <alignment horizontal="left"/>
    </xf>
    <xf numFmtId="165" fontId="2" fillId="0" borderId="0" xfId="3" applyNumberFormat="1" applyFont="1" applyFill="1" applyBorder="1"/>
    <xf numFmtId="0" fontId="7" fillId="0" borderId="0" xfId="4" applyFont="1" applyFill="1" applyBorder="1" applyAlignment="1">
      <alignment horizontal="center"/>
    </xf>
    <xf numFmtId="165" fontId="7" fillId="0" borderId="0" xfId="4" applyNumberFormat="1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165" fontId="8" fillId="0" borderId="5" xfId="6" applyNumberFormat="1" applyFont="1" applyFill="1" applyBorder="1" applyAlignment="1">
      <alignment horizontal="center" vertical="center"/>
    </xf>
    <xf numFmtId="165" fontId="8" fillId="0" borderId="6" xfId="6" applyNumberFormat="1" applyFont="1" applyFill="1" applyBorder="1" applyAlignment="1">
      <alignment horizontal="center" vertical="center"/>
    </xf>
    <xf numFmtId="165" fontId="8" fillId="0" borderId="6" xfId="6" applyNumberFormat="1" applyFont="1" applyFill="1" applyBorder="1" applyAlignment="1">
      <alignment horizontal="center" vertical="center" wrapText="1"/>
    </xf>
    <xf numFmtId="165" fontId="8" fillId="0" borderId="7" xfId="6" applyNumberFormat="1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0" fontId="8" fillId="0" borderId="6" xfId="7" applyFont="1" applyFill="1" applyBorder="1" applyAlignment="1">
      <alignment horizontal="left" vertical="center" wrapText="1"/>
    </xf>
    <xf numFmtId="165" fontId="8" fillId="0" borderId="4" xfId="3" applyNumberFormat="1" applyFont="1" applyFill="1" applyBorder="1" applyAlignment="1">
      <alignment horizontal="right" vertical="center"/>
    </xf>
    <xf numFmtId="165" fontId="8" fillId="0" borderId="9" xfId="3" applyNumberFormat="1" applyFont="1" applyFill="1" applyBorder="1" applyAlignment="1">
      <alignment horizontal="right" vertical="center"/>
    </xf>
    <xf numFmtId="0" fontId="10" fillId="0" borderId="10" xfId="8" applyFont="1" applyFill="1" applyBorder="1" applyAlignment="1">
      <alignment horizontal="center" vertical="center"/>
    </xf>
    <xf numFmtId="49" fontId="10" fillId="0" borderId="11" xfId="8" applyNumberFormat="1" applyFont="1" applyFill="1" applyBorder="1" applyAlignment="1">
      <alignment horizontal="center" vertical="center"/>
    </xf>
    <xf numFmtId="49" fontId="10" fillId="0" borderId="12" xfId="8" applyNumberFormat="1" applyFont="1" applyFill="1" applyBorder="1" applyAlignment="1">
      <alignment horizontal="center" vertical="center"/>
    </xf>
    <xf numFmtId="0" fontId="10" fillId="0" borderId="13" xfId="8" applyFont="1" applyFill="1" applyBorder="1" applyAlignment="1">
      <alignment horizontal="center" vertical="center"/>
    </xf>
    <xf numFmtId="0" fontId="10" fillId="0" borderId="11" xfId="9" applyFont="1" applyFill="1" applyBorder="1" applyAlignment="1">
      <alignment horizontal="left" vertical="center" wrapText="1"/>
    </xf>
    <xf numFmtId="165" fontId="10" fillId="0" borderId="11" xfId="3" applyNumberFormat="1" applyFont="1" applyFill="1" applyBorder="1" applyAlignment="1">
      <alignment horizontal="right" vertical="center"/>
    </xf>
    <xf numFmtId="165" fontId="10" fillId="0" borderId="11" xfId="3" applyNumberFormat="1" applyFont="1" applyFill="1" applyBorder="1" applyAlignment="1">
      <alignment vertical="center"/>
    </xf>
    <xf numFmtId="165" fontId="10" fillId="0" borderId="14" xfId="3" applyNumberFormat="1" applyFont="1" applyFill="1" applyBorder="1" applyAlignment="1">
      <alignment vertical="center"/>
    </xf>
    <xf numFmtId="0" fontId="9" fillId="0" borderId="15" xfId="8" applyFont="1" applyFill="1" applyBorder="1" applyAlignment="1">
      <alignment horizontal="center" vertical="center"/>
    </xf>
    <xf numFmtId="49" fontId="8" fillId="0" borderId="16" xfId="8" applyNumberFormat="1" applyFont="1" applyFill="1" applyBorder="1" applyAlignment="1">
      <alignment horizontal="center"/>
    </xf>
    <xf numFmtId="49" fontId="8" fillId="0" borderId="17" xfId="8" applyNumberFormat="1" applyFont="1" applyFill="1" applyBorder="1" applyAlignment="1">
      <alignment horizontal="center"/>
    </xf>
    <xf numFmtId="0" fontId="9" fillId="0" borderId="16" xfId="8" applyFont="1" applyFill="1" applyBorder="1" applyAlignment="1">
      <alignment horizontal="center"/>
    </xf>
    <xf numFmtId="0" fontId="9" fillId="0" borderId="18" xfId="8" applyFont="1" applyFill="1" applyBorder="1" applyAlignment="1">
      <alignment horizontal="center"/>
    </xf>
    <xf numFmtId="0" fontId="9" fillId="2" borderId="16" xfId="7" applyFont="1" applyFill="1" applyBorder="1" applyAlignment="1">
      <alignment vertical="center" wrapText="1"/>
    </xf>
    <xf numFmtId="165" fontId="8" fillId="0" borderId="19" xfId="3" applyNumberFormat="1" applyFont="1" applyFill="1" applyBorder="1" applyAlignment="1">
      <alignment horizontal="right" vertical="center"/>
    </xf>
    <xf numFmtId="165" fontId="8" fillId="0" borderId="20" xfId="3" applyNumberFormat="1" applyFont="1" applyFill="1" applyBorder="1" applyAlignment="1">
      <alignment horizontal="right" vertical="center"/>
    </xf>
    <xf numFmtId="165" fontId="9" fillId="0" borderId="18" xfId="3" applyNumberFormat="1" applyFont="1" applyFill="1" applyBorder="1" applyAlignment="1">
      <alignment vertical="center"/>
    </xf>
    <xf numFmtId="165" fontId="9" fillId="0" borderId="21" xfId="3" applyNumberFormat="1" applyFont="1" applyFill="1" applyBorder="1" applyAlignment="1">
      <alignment vertical="center"/>
    </xf>
    <xf numFmtId="0" fontId="9" fillId="0" borderId="15" xfId="8" applyFont="1" applyFill="1" applyBorder="1" applyAlignment="1">
      <alignment horizontal="center"/>
    </xf>
    <xf numFmtId="49" fontId="8" fillId="0" borderId="22" xfId="8" applyNumberFormat="1" applyFont="1" applyFill="1" applyBorder="1" applyAlignment="1">
      <alignment horizontal="center"/>
    </xf>
    <xf numFmtId="165" fontId="8" fillId="0" borderId="22" xfId="3" applyNumberFormat="1" applyFont="1" applyFill="1" applyBorder="1" applyAlignment="1">
      <alignment horizontal="right" vertical="center"/>
    </xf>
    <xf numFmtId="165" fontId="8" fillId="0" borderId="23" xfId="3" applyNumberFormat="1" applyFont="1" applyFill="1" applyBorder="1" applyAlignment="1">
      <alignment horizontal="right" vertical="center"/>
    </xf>
    <xf numFmtId="165" fontId="10" fillId="0" borderId="11" xfId="3" applyNumberFormat="1" applyFont="1" applyFill="1" applyBorder="1" applyAlignment="1" applyProtection="1">
      <alignment vertical="center"/>
      <protection locked="0"/>
    </xf>
    <xf numFmtId="165" fontId="10" fillId="0" borderId="14" xfId="3" applyNumberFormat="1" applyFont="1" applyFill="1" applyBorder="1" applyAlignment="1" applyProtection="1">
      <alignment vertical="center"/>
      <protection locked="0"/>
    </xf>
    <xf numFmtId="165" fontId="9" fillId="0" borderId="18" xfId="3" applyNumberFormat="1" applyFont="1" applyFill="1" applyBorder="1" applyAlignment="1" applyProtection="1">
      <alignment vertical="center"/>
      <protection locked="0"/>
    </xf>
    <xf numFmtId="165" fontId="9" fillId="0" borderId="24" xfId="3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9" fillId="0" borderId="16" xfId="7" applyFont="1" applyFill="1" applyBorder="1" applyAlignment="1">
      <alignment vertical="center" wrapText="1"/>
    </xf>
    <xf numFmtId="165" fontId="9" fillId="0" borderId="24" xfId="3" applyNumberFormat="1" applyFont="1" applyFill="1" applyBorder="1" applyAlignment="1">
      <alignment vertical="center"/>
    </xf>
    <xf numFmtId="0" fontId="9" fillId="0" borderId="25" xfId="8" applyFont="1" applyFill="1" applyBorder="1" applyAlignment="1">
      <alignment horizontal="center"/>
    </xf>
    <xf numFmtId="49" fontId="8" fillId="0" borderId="25" xfId="8" applyNumberFormat="1" applyFont="1" applyFill="1" applyBorder="1" applyAlignment="1">
      <alignment horizontal="center"/>
    </xf>
    <xf numFmtId="0" fontId="9" fillId="2" borderId="25" xfId="7" applyFont="1" applyFill="1" applyBorder="1" applyAlignment="1">
      <alignment vertical="center" wrapText="1"/>
    </xf>
    <xf numFmtId="165" fontId="8" fillId="0" borderId="25" xfId="3" applyNumberFormat="1" applyFont="1" applyFill="1" applyBorder="1" applyAlignment="1">
      <alignment horizontal="right" vertical="center"/>
    </xf>
    <xf numFmtId="165" fontId="9" fillId="0" borderId="25" xfId="3" applyNumberFormat="1" applyFont="1" applyFill="1" applyBorder="1" applyAlignment="1">
      <alignment vertical="center"/>
    </xf>
    <xf numFmtId="0" fontId="9" fillId="0" borderId="0" xfId="8" applyFont="1" applyFill="1" applyBorder="1" applyAlignment="1">
      <alignment horizontal="center"/>
    </xf>
    <xf numFmtId="49" fontId="8" fillId="0" borderId="0" xfId="8" applyNumberFormat="1" applyFont="1" applyFill="1" applyBorder="1" applyAlignment="1">
      <alignment horizontal="center"/>
    </xf>
    <xf numFmtId="0" fontId="9" fillId="2" borderId="0" xfId="7" applyFont="1" applyFill="1" applyBorder="1" applyAlignment="1">
      <alignment vertical="center" wrapText="1"/>
    </xf>
    <xf numFmtId="165" fontId="8" fillId="0" borderId="0" xfId="3" applyNumberFormat="1" applyFont="1" applyFill="1" applyBorder="1" applyAlignment="1">
      <alignment horizontal="right" vertical="center"/>
    </xf>
    <xf numFmtId="165" fontId="9" fillId="0" borderId="0" xfId="3" applyNumberFormat="1" applyFont="1" applyFill="1" applyBorder="1" applyAlignment="1">
      <alignment vertical="center"/>
    </xf>
    <xf numFmtId="0" fontId="9" fillId="0" borderId="26" xfId="8" applyFont="1" applyFill="1" applyBorder="1" applyAlignment="1">
      <alignment horizontal="center"/>
    </xf>
    <xf numFmtId="49" fontId="8" fillId="0" borderId="26" xfId="8" applyNumberFormat="1" applyFont="1" applyFill="1" applyBorder="1" applyAlignment="1">
      <alignment horizontal="center"/>
    </xf>
    <xf numFmtId="0" fontId="9" fillId="2" borderId="26" xfId="7" applyFont="1" applyFill="1" applyBorder="1" applyAlignment="1">
      <alignment vertical="center" wrapText="1"/>
    </xf>
    <xf numFmtId="165" fontId="8" fillId="0" borderId="26" xfId="3" applyNumberFormat="1" applyFont="1" applyFill="1" applyBorder="1" applyAlignment="1">
      <alignment horizontal="right" vertical="center"/>
    </xf>
    <xf numFmtId="165" fontId="9" fillId="0" borderId="26" xfId="3" applyNumberFormat="1" applyFont="1" applyFill="1" applyBorder="1" applyAlignment="1">
      <alignment vertical="center"/>
    </xf>
    <xf numFmtId="0" fontId="8" fillId="0" borderId="27" xfId="3" applyFont="1" applyFill="1" applyBorder="1" applyAlignment="1">
      <alignment horizontal="center" vertical="center"/>
    </xf>
    <xf numFmtId="0" fontId="8" fillId="0" borderId="28" xfId="3" applyFont="1" applyFill="1" applyBorder="1" applyAlignment="1">
      <alignment horizontal="center" vertical="center"/>
    </xf>
    <xf numFmtId="165" fontId="10" fillId="0" borderId="11" xfId="3" applyNumberFormat="1" applyFont="1" applyFill="1" applyBorder="1" applyAlignment="1" applyProtection="1">
      <alignment horizontal="right" vertical="center"/>
      <protection locked="0"/>
    </xf>
    <xf numFmtId="165" fontId="8" fillId="0" borderId="23" xfId="3" applyNumberFormat="1" applyFont="1" applyFill="1" applyBorder="1" applyAlignment="1" applyProtection="1">
      <alignment horizontal="right" vertical="center"/>
      <protection locked="0"/>
    </xf>
    <xf numFmtId="165" fontId="8" fillId="0" borderId="16" xfId="3" applyNumberFormat="1" applyFont="1" applyFill="1" applyBorder="1" applyAlignment="1">
      <alignment horizontal="right" vertical="center"/>
    </xf>
    <xf numFmtId="165" fontId="8" fillId="0" borderId="18" xfId="3" applyNumberFormat="1" applyFont="1" applyFill="1" applyBorder="1" applyAlignment="1">
      <alignment horizontal="right" vertical="center"/>
    </xf>
    <xf numFmtId="0" fontId="10" fillId="0" borderId="11" xfId="8" applyFont="1" applyFill="1" applyBorder="1" applyAlignment="1">
      <alignment horizontal="center" vertical="center"/>
    </xf>
    <xf numFmtId="165" fontId="10" fillId="0" borderId="12" xfId="3" applyNumberFormat="1" applyFont="1" applyFill="1" applyBorder="1" applyAlignment="1">
      <alignment horizontal="right" vertical="center"/>
    </xf>
    <xf numFmtId="0" fontId="9" fillId="0" borderId="31" xfId="8" applyFont="1" applyFill="1" applyBorder="1" applyAlignment="1">
      <alignment horizontal="center"/>
    </xf>
    <xf numFmtId="165" fontId="9" fillId="0" borderId="16" xfId="3" applyNumberFormat="1" applyFont="1" applyFill="1" applyBorder="1" applyAlignment="1">
      <alignment vertical="center"/>
    </xf>
    <xf numFmtId="0" fontId="0" fillId="0" borderId="32" xfId="0" applyBorder="1"/>
    <xf numFmtId="0" fontId="0" fillId="0" borderId="0" xfId="0" applyBorder="1"/>
    <xf numFmtId="0" fontId="8" fillId="0" borderId="7" xfId="3" applyFont="1" applyFill="1" applyBorder="1" applyAlignment="1">
      <alignment horizontal="center" vertical="center"/>
    </xf>
    <xf numFmtId="0" fontId="9" fillId="0" borderId="30" xfId="5" applyFont="1" applyFill="1" applyBorder="1" applyAlignment="1">
      <alignment horizontal="center" vertical="center"/>
    </xf>
    <xf numFmtId="0" fontId="8" fillId="0" borderId="33" xfId="3" applyFont="1" applyFill="1" applyBorder="1" applyAlignment="1">
      <alignment horizontal="center" vertical="center"/>
    </xf>
    <xf numFmtId="0" fontId="8" fillId="0" borderId="22" xfId="3" applyFont="1" applyFill="1" applyBorder="1" applyAlignment="1">
      <alignment horizontal="center" vertical="center"/>
    </xf>
    <xf numFmtId="165" fontId="8" fillId="0" borderId="22" xfId="6" applyNumberFormat="1" applyFont="1" applyFill="1" applyBorder="1" applyAlignment="1">
      <alignment horizontal="center" vertical="center"/>
    </xf>
    <xf numFmtId="165" fontId="9" fillId="0" borderId="21" xfId="3" applyNumberFormat="1" applyFont="1" applyFill="1" applyBorder="1" applyAlignment="1" applyProtection="1">
      <alignment vertical="center"/>
      <protection locked="0"/>
    </xf>
    <xf numFmtId="0" fontId="9" fillId="0" borderId="0" xfId="7" applyFont="1" applyFill="1" applyBorder="1" applyAlignment="1">
      <alignment vertical="center" wrapText="1"/>
    </xf>
    <xf numFmtId="165" fontId="9" fillId="0" borderId="0" xfId="3" applyNumberFormat="1" applyFont="1" applyFill="1" applyBorder="1" applyAlignment="1" applyProtection="1">
      <alignment vertical="center"/>
      <protection locked="0"/>
    </xf>
    <xf numFmtId="0" fontId="9" fillId="0" borderId="26" xfId="7" applyFont="1" applyFill="1" applyBorder="1" applyAlignment="1">
      <alignment vertical="center" wrapText="1"/>
    </xf>
    <xf numFmtId="165" fontId="9" fillId="0" borderId="26" xfId="3" applyNumberFormat="1" applyFont="1" applyFill="1" applyBorder="1" applyAlignment="1" applyProtection="1">
      <alignment vertical="center"/>
      <protection locked="0"/>
    </xf>
    <xf numFmtId="0" fontId="8" fillId="0" borderId="34" xfId="3" applyFont="1" applyFill="1" applyBorder="1" applyAlignment="1">
      <alignment horizontal="center" vertical="center"/>
    </xf>
    <xf numFmtId="0" fontId="8" fillId="0" borderId="35" xfId="3" applyFont="1" applyFill="1" applyBorder="1" applyAlignment="1">
      <alignment horizontal="center" vertical="center"/>
    </xf>
    <xf numFmtId="0" fontId="9" fillId="0" borderId="36" xfId="5" applyFont="1" applyFill="1" applyBorder="1" applyAlignment="1">
      <alignment horizontal="center" vertical="center"/>
    </xf>
    <xf numFmtId="0" fontId="2" fillId="0" borderId="0" xfId="10" applyAlignment="1">
      <alignment wrapText="1"/>
    </xf>
    <xf numFmtId="0" fontId="2" fillId="0" borderId="0" xfId="10"/>
    <xf numFmtId="49" fontId="8" fillId="0" borderId="37" xfId="8" applyNumberFormat="1" applyFont="1" applyFill="1" applyBorder="1" applyAlignment="1">
      <alignment horizontal="center"/>
    </xf>
    <xf numFmtId="165" fontId="0" fillId="0" borderId="0" xfId="0" applyNumberFormat="1"/>
    <xf numFmtId="0" fontId="2" fillId="0" borderId="0" xfId="8" applyAlignment="1">
      <alignment horizontal="right"/>
    </xf>
    <xf numFmtId="0" fontId="4" fillId="0" borderId="0" xfId="2"/>
    <xf numFmtId="166" fontId="4" fillId="0" borderId="0" xfId="2" applyNumberFormat="1"/>
    <xf numFmtId="167" fontId="2" fillId="0" borderId="0" xfId="6" applyNumberFormat="1"/>
    <xf numFmtId="166" fontId="2" fillId="0" borderId="0" xfId="6" applyNumberFormat="1"/>
    <xf numFmtId="0" fontId="2" fillId="0" borderId="0" xfId="5" applyAlignment="1">
      <alignment vertical="center"/>
    </xf>
    <xf numFmtId="0" fontId="2" fillId="0" borderId="0" xfId="5" applyFill="1" applyAlignment="1">
      <alignment vertical="center"/>
    </xf>
    <xf numFmtId="0" fontId="8" fillId="0" borderId="0" xfId="5" applyFont="1" applyFill="1" applyAlignment="1">
      <alignment horizontal="center" vertical="center"/>
    </xf>
    <xf numFmtId="166" fontId="8" fillId="0" borderId="0" xfId="5" applyNumberFormat="1" applyFont="1" applyFill="1" applyAlignment="1">
      <alignment horizontal="center" vertical="center"/>
    </xf>
    <xf numFmtId="167" fontId="2" fillId="0" borderId="0" xfId="5" applyNumberFormat="1" applyFill="1" applyAlignment="1">
      <alignment vertical="center"/>
    </xf>
    <xf numFmtId="0" fontId="11" fillId="0" borderId="8" xfId="3" applyFont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166" fontId="8" fillId="0" borderId="38" xfId="6" applyNumberFormat="1" applyFont="1" applyBorder="1" applyAlignment="1">
      <alignment horizontal="center" vertical="center" wrapText="1"/>
    </xf>
    <xf numFmtId="167" fontId="8" fillId="0" borderId="5" xfId="6" applyNumberFormat="1" applyFont="1" applyBorder="1" applyAlignment="1">
      <alignment horizontal="center" vertical="center" wrapText="1"/>
    </xf>
    <xf numFmtId="166" fontId="8" fillId="0" borderId="7" xfId="6" applyNumberFormat="1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/>
    </xf>
    <xf numFmtId="0" fontId="8" fillId="0" borderId="5" xfId="3" applyFont="1" applyFill="1" applyBorder="1" applyAlignment="1">
      <alignment horizontal="left" vertical="center" wrapText="1"/>
    </xf>
    <xf numFmtId="4" fontId="11" fillId="0" borderId="5" xfId="3" applyNumberFormat="1" applyFont="1" applyFill="1" applyBorder="1" applyAlignment="1">
      <alignment horizontal="right" vertical="center"/>
    </xf>
    <xf numFmtId="4" fontId="10" fillId="0" borderId="11" xfId="3" applyNumberFormat="1" applyFont="1" applyFill="1" applyBorder="1" applyAlignment="1">
      <alignment horizontal="right" vertical="center"/>
    </xf>
    <xf numFmtId="0" fontId="2" fillId="0" borderId="5" xfId="5" applyFont="1" applyFill="1" applyBorder="1" applyAlignment="1">
      <alignment horizontal="center" vertical="center"/>
    </xf>
    <xf numFmtId="0" fontId="9" fillId="0" borderId="5" xfId="3" applyFont="1" applyFill="1" applyBorder="1" applyAlignment="1">
      <alignment horizontal="center" vertical="center"/>
    </xf>
    <xf numFmtId="4" fontId="8" fillId="0" borderId="22" xfId="3" applyNumberFormat="1" applyFont="1" applyFill="1" applyBorder="1" applyAlignment="1">
      <alignment horizontal="right" vertical="center"/>
    </xf>
    <xf numFmtId="0" fontId="2" fillId="0" borderId="0" xfId="8"/>
    <xf numFmtId="4" fontId="2" fillId="0" borderId="0" xfId="8" applyNumberFormat="1"/>
    <xf numFmtId="166" fontId="2" fillId="0" borderId="0" xfId="8" applyNumberFormat="1"/>
    <xf numFmtId="167" fontId="2" fillId="0" borderId="0" xfId="8" applyNumberFormat="1"/>
    <xf numFmtId="167" fontId="10" fillId="0" borderId="11" xfId="3" applyNumberFormat="1" applyFont="1" applyFill="1" applyBorder="1" applyAlignment="1">
      <alignment horizontal="right" vertical="center"/>
    </xf>
    <xf numFmtId="167" fontId="8" fillId="0" borderId="22" xfId="3" applyNumberFormat="1" applyFont="1" applyFill="1" applyBorder="1" applyAlignment="1">
      <alignment horizontal="right" vertical="center"/>
    </xf>
    <xf numFmtId="167" fontId="11" fillId="0" borderId="5" xfId="3" applyNumberFormat="1" applyFont="1" applyFill="1" applyBorder="1" applyAlignment="1">
      <alignment horizontal="right" vertical="center"/>
    </xf>
    <xf numFmtId="167" fontId="11" fillId="0" borderId="7" xfId="3" applyNumberFormat="1" applyFont="1" applyFill="1" applyBorder="1" applyAlignment="1">
      <alignment horizontal="right" vertical="center"/>
    </xf>
    <xf numFmtId="167" fontId="10" fillId="0" borderId="14" xfId="3" applyNumberFormat="1" applyFont="1" applyFill="1" applyBorder="1" applyAlignment="1">
      <alignment horizontal="right" vertical="center"/>
    </xf>
    <xf numFmtId="167" fontId="8" fillId="0" borderId="35" xfId="3" applyNumberFormat="1" applyFont="1" applyFill="1" applyBorder="1" applyAlignment="1">
      <alignment horizontal="right" vertical="center"/>
    </xf>
    <xf numFmtId="0" fontId="0" fillId="0" borderId="32" xfId="0" applyBorder="1" applyAlignment="1">
      <alignment horizontal="center" vertical="center" wrapText="1"/>
    </xf>
    <xf numFmtId="165" fontId="8" fillId="0" borderId="6" xfId="6" applyNumberFormat="1" applyFont="1" applyFill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0" fontId="5" fillId="0" borderId="0" xfId="2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8" fillId="0" borderId="5" xfId="3" applyFont="1" applyFill="1" applyBorder="1" applyAlignment="1">
      <alignment horizontal="center" vertical="center"/>
    </xf>
    <xf numFmtId="0" fontId="2" fillId="0" borderId="0" xfId="8" applyAlignment="1">
      <alignment horizontal="right"/>
    </xf>
    <xf numFmtId="0" fontId="7" fillId="0" borderId="0" xfId="6" applyFont="1" applyFill="1" applyAlignment="1">
      <alignment horizontal="center"/>
    </xf>
    <xf numFmtId="0" fontId="7" fillId="0" borderId="0" xfId="6" applyFont="1" applyAlignment="1">
      <alignment horizontal="center"/>
    </xf>
    <xf numFmtId="0" fontId="11" fillId="0" borderId="6" xfId="3" applyFont="1" applyFill="1" applyBorder="1" applyAlignment="1">
      <alignment horizontal="center" vertical="center" wrapText="1"/>
    </xf>
    <xf numFmtId="0" fontId="2" fillId="0" borderId="38" xfId="5" applyFill="1" applyBorder="1" applyAlignment="1">
      <alignment horizontal="center" vertical="center" wrapText="1"/>
    </xf>
  </cellXfs>
  <cellStyles count="15">
    <cellStyle name="čárky 3" xfId="11"/>
    <cellStyle name="Normální" xfId="0" builtinId="0"/>
    <cellStyle name="normální 2" xfId="5"/>
    <cellStyle name="Normální 3" xfId="6"/>
    <cellStyle name="Normální 3 2" xfId="12"/>
    <cellStyle name="Normální 4" xfId="4"/>
    <cellStyle name="Normální 5" xfId="13"/>
    <cellStyle name="Normální 6" xfId="14"/>
    <cellStyle name="Normální 6 2" xfId="10"/>
    <cellStyle name="normální_2. Rozpočet 2007 - tabulky" xfId="2"/>
    <cellStyle name="normální_Rozpis výdajů 03 bez PO 2 2" xfId="3"/>
    <cellStyle name="normální_Rozpis výdajů 03 bez PO 3" xfId="8"/>
    <cellStyle name="normální_Rozpis výdajů 03 bez PO 3 2" xfId="9"/>
    <cellStyle name="normální_Rozpis výdajů 03 bez PO_04 - OSMTVS 2" xfId="7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11</xdr:row>
      <xdr:rowOff>0</xdr:rowOff>
    </xdr:from>
    <xdr:to>
      <xdr:col>1</xdr:col>
      <xdr:colOff>133350</xdr:colOff>
      <xdr:row>11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47650" y="2343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"/>
  <sheetViews>
    <sheetView tabSelected="1" view="pageLayout" zoomScaleNormal="100" workbookViewId="0">
      <selection activeCell="A4" sqref="A4:J4"/>
    </sheetView>
  </sheetViews>
  <sheetFormatPr defaultRowHeight="12.75" x14ac:dyDescent="0.2"/>
  <cols>
    <col min="1" max="1" width="4.28515625" customWidth="1"/>
    <col min="2" max="2" width="6.85546875" customWidth="1"/>
    <col min="3" max="3" width="5.42578125" customWidth="1"/>
    <col min="4" max="4" width="6.42578125" customWidth="1"/>
    <col min="5" max="5" width="6.5703125" customWidth="1"/>
    <col min="6" max="6" width="25.5703125" customWidth="1"/>
    <col min="7" max="7" width="7.7109375" style="97" customWidth="1"/>
    <col min="8" max="8" width="9.5703125" style="97" bestFit="1" customWidth="1"/>
    <col min="9" max="9" width="9.140625" style="97" customWidth="1"/>
    <col min="10" max="10" width="9.5703125" style="97" bestFit="1" customWidth="1"/>
  </cols>
  <sheetData>
    <row r="1" spans="1:11" x14ac:dyDescent="0.2">
      <c r="A1" s="1"/>
      <c r="B1" s="1"/>
      <c r="C1" s="1"/>
      <c r="D1" s="1"/>
      <c r="E1" s="1"/>
      <c r="F1" s="1"/>
      <c r="G1" s="2"/>
      <c r="H1" s="2"/>
      <c r="I1" s="2"/>
      <c r="J1" s="2"/>
    </row>
    <row r="2" spans="1:11" ht="18" x14ac:dyDescent="0.25">
      <c r="A2" s="136" t="s">
        <v>160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1" ht="18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3"/>
    </row>
    <row r="4" spans="1:11" ht="18" customHeight="1" x14ac:dyDescent="0.25">
      <c r="A4" s="138" t="s">
        <v>0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1" ht="18" x14ac:dyDescent="0.25">
      <c r="A5" s="5"/>
      <c r="B5" s="5"/>
      <c r="C5" s="5"/>
      <c r="D5" s="5"/>
      <c r="E5" s="5"/>
      <c r="F5" s="6"/>
      <c r="G5" s="7"/>
      <c r="H5" s="7"/>
      <c r="I5" s="7"/>
      <c r="J5" s="8"/>
    </row>
    <row r="6" spans="1:11" ht="15.75" x14ac:dyDescent="0.25">
      <c r="A6" s="139" t="s">
        <v>1</v>
      </c>
      <c r="B6" s="137"/>
      <c r="C6" s="137"/>
      <c r="D6" s="137"/>
      <c r="E6" s="137"/>
      <c r="F6" s="137"/>
      <c r="G6" s="137"/>
      <c r="H6" s="137"/>
      <c r="I6" s="137"/>
      <c r="J6" s="137"/>
    </row>
    <row r="7" spans="1:11" ht="16.5" thickBot="1" x14ac:dyDescent="0.3">
      <c r="A7" s="9"/>
      <c r="B7" s="9"/>
      <c r="C7" s="9"/>
      <c r="D7" s="9"/>
      <c r="E7" s="9"/>
      <c r="F7" s="9"/>
      <c r="G7" s="10"/>
      <c r="H7" s="10"/>
      <c r="I7" s="10"/>
      <c r="J7" s="8"/>
    </row>
    <row r="8" spans="1:11" ht="45.75" customHeight="1" thickBot="1" x14ac:dyDescent="0.25">
      <c r="A8" s="11" t="s">
        <v>2</v>
      </c>
      <c r="B8" s="12" t="s">
        <v>3</v>
      </c>
      <c r="C8" s="13"/>
      <c r="D8" s="14" t="s">
        <v>4</v>
      </c>
      <c r="E8" s="12" t="s">
        <v>5</v>
      </c>
      <c r="F8" s="15" t="s">
        <v>6</v>
      </c>
      <c r="G8" s="16" t="s">
        <v>7</v>
      </c>
      <c r="H8" s="17" t="s">
        <v>8</v>
      </c>
      <c r="I8" s="18" t="s">
        <v>161</v>
      </c>
      <c r="J8" s="19" t="s">
        <v>9</v>
      </c>
    </row>
    <row r="9" spans="1:11" ht="24" customHeight="1" thickBot="1" x14ac:dyDescent="0.25">
      <c r="A9" s="20" t="s">
        <v>10</v>
      </c>
      <c r="B9" s="15" t="s">
        <v>11</v>
      </c>
      <c r="C9" s="15"/>
      <c r="D9" s="15" t="s">
        <v>11</v>
      </c>
      <c r="E9" s="21" t="s">
        <v>11</v>
      </c>
      <c r="F9" s="22" t="s">
        <v>12</v>
      </c>
      <c r="G9" s="23">
        <f>G10+G12</f>
        <v>0</v>
      </c>
      <c r="H9" s="23">
        <f>H10+H12+H14+H16+H18+H20+H22+H29+H31+H33+H35+H37+H39+H41+H43+H45+H47+H49+H51+H58+H60+H62+H64+H66+H68+H70+H72+H74+H76+H78+H80+H87+H89+H91+H93+H95+H97+H99+H101+H103+H105+H107+H109+H111+H119+H121+H123+H125+H127+H129+H131+H133+H135+H137+H139+H151</f>
        <v>23521.500000000004</v>
      </c>
      <c r="I9" s="23">
        <f>I10+I12+I14+I16+I18+I20+I22+I29+I31+I33+I35+I37+I39+I41+I43+I45+I47+I49+I51+I58+I60+I62+I64+I66+I68+I70+I72+I74+I76+I78+I80+I87+I89+I91+I93+I95+I97+I99+I101+I103+I105+I107+I109+I111+I119+I121+I123+I125+I127+I129+I131+I133+I135+I137+I139+I151</f>
        <v>-1682.9780000000001</v>
      </c>
      <c r="J9" s="24">
        <f>H9+I9</f>
        <v>21838.522000000004</v>
      </c>
    </row>
    <row r="10" spans="1:11" ht="45" x14ac:dyDescent="0.2">
      <c r="A10" s="25" t="s">
        <v>10</v>
      </c>
      <c r="B10" s="26" t="s">
        <v>13</v>
      </c>
      <c r="C10" s="27" t="s">
        <v>14</v>
      </c>
      <c r="D10" s="26" t="s">
        <v>11</v>
      </c>
      <c r="E10" s="28" t="s">
        <v>11</v>
      </c>
      <c r="F10" s="29" t="s">
        <v>15</v>
      </c>
      <c r="G10" s="30">
        <v>0</v>
      </c>
      <c r="H10" s="30">
        <v>1056.1600000000001</v>
      </c>
      <c r="I10" s="31">
        <v>0</v>
      </c>
      <c r="J10" s="32">
        <f>H10+I10</f>
        <v>1056.1600000000001</v>
      </c>
    </row>
    <row r="11" spans="1:11" ht="26.25" customHeight="1" thickBot="1" x14ac:dyDescent="0.25">
      <c r="A11" s="33"/>
      <c r="B11" s="34"/>
      <c r="C11" s="35"/>
      <c r="D11" s="36">
        <v>4357</v>
      </c>
      <c r="E11" s="37">
        <v>6351</v>
      </c>
      <c r="F11" s="38" t="s">
        <v>16</v>
      </c>
      <c r="G11" s="39">
        <v>0</v>
      </c>
      <c r="H11" s="40">
        <v>1800</v>
      </c>
      <c r="I11" s="41">
        <v>0</v>
      </c>
      <c r="J11" s="42">
        <f t="shared" ref="J11:J74" si="0">H11+I11</f>
        <v>1800</v>
      </c>
    </row>
    <row r="12" spans="1:11" ht="78.75" x14ac:dyDescent="0.2">
      <c r="A12" s="25" t="s">
        <v>10</v>
      </c>
      <c r="B12" s="26" t="s">
        <v>17</v>
      </c>
      <c r="C12" s="27" t="s">
        <v>18</v>
      </c>
      <c r="D12" s="26" t="s">
        <v>11</v>
      </c>
      <c r="E12" s="28" t="s">
        <v>11</v>
      </c>
      <c r="F12" s="29" t="s">
        <v>19</v>
      </c>
      <c r="G12" s="30">
        <v>0</v>
      </c>
      <c r="H12" s="30">
        <v>142.5</v>
      </c>
      <c r="I12" s="31">
        <v>0</v>
      </c>
      <c r="J12" s="32">
        <f t="shared" si="0"/>
        <v>142.5</v>
      </c>
    </row>
    <row r="13" spans="1:11" ht="26.25" customHeight="1" thickBot="1" x14ac:dyDescent="0.25">
      <c r="A13" s="43"/>
      <c r="B13" s="44"/>
      <c r="C13" s="35"/>
      <c r="D13" s="36">
        <v>4357</v>
      </c>
      <c r="E13" s="37">
        <v>6351</v>
      </c>
      <c r="F13" s="38" t="s">
        <v>16</v>
      </c>
      <c r="G13" s="45">
        <v>0</v>
      </c>
      <c r="H13" s="46">
        <v>142.5</v>
      </c>
      <c r="I13" s="41">
        <v>0</v>
      </c>
      <c r="J13" s="42">
        <f t="shared" si="0"/>
        <v>142.5</v>
      </c>
    </row>
    <row r="14" spans="1:11" ht="78.75" x14ac:dyDescent="0.2">
      <c r="A14" s="25" t="s">
        <v>10</v>
      </c>
      <c r="B14" s="26" t="s">
        <v>20</v>
      </c>
      <c r="C14" s="27" t="s">
        <v>21</v>
      </c>
      <c r="D14" s="26" t="s">
        <v>11</v>
      </c>
      <c r="E14" s="28" t="s">
        <v>11</v>
      </c>
      <c r="F14" s="29" t="s">
        <v>22</v>
      </c>
      <c r="G14" s="30">
        <v>0</v>
      </c>
      <c r="H14" s="30">
        <v>150</v>
      </c>
      <c r="I14" s="47">
        <v>0</v>
      </c>
      <c r="J14" s="48">
        <f t="shared" si="0"/>
        <v>150</v>
      </c>
    </row>
    <row r="15" spans="1:11" ht="22.5" customHeight="1" thickBot="1" x14ac:dyDescent="0.25">
      <c r="A15" s="43"/>
      <c r="B15" s="44"/>
      <c r="C15" s="35"/>
      <c r="D15" s="36">
        <v>4311</v>
      </c>
      <c r="E15" s="37">
        <v>6351</v>
      </c>
      <c r="F15" s="38" t="s">
        <v>16</v>
      </c>
      <c r="G15" s="45">
        <v>0</v>
      </c>
      <c r="H15" s="46">
        <v>150</v>
      </c>
      <c r="I15" s="49">
        <v>0</v>
      </c>
      <c r="J15" s="50">
        <f t="shared" si="0"/>
        <v>150</v>
      </c>
    </row>
    <row r="16" spans="1:11" ht="33.75" x14ac:dyDescent="0.2">
      <c r="A16" s="25" t="s">
        <v>10</v>
      </c>
      <c r="B16" s="26" t="s">
        <v>23</v>
      </c>
      <c r="C16" s="27" t="s">
        <v>24</v>
      </c>
      <c r="D16" s="26" t="s">
        <v>11</v>
      </c>
      <c r="E16" s="28" t="s">
        <v>11</v>
      </c>
      <c r="F16" s="29" t="s">
        <v>25</v>
      </c>
      <c r="G16" s="30">
        <f>+G17</f>
        <v>0</v>
      </c>
      <c r="H16" s="30">
        <v>240</v>
      </c>
      <c r="I16" s="47">
        <v>0</v>
      </c>
      <c r="J16" s="48">
        <f t="shared" si="0"/>
        <v>240</v>
      </c>
      <c r="K16" s="51"/>
    </row>
    <row r="17" spans="1:11" ht="23.25" thickBot="1" x14ac:dyDescent="0.25">
      <c r="A17" s="43"/>
      <c r="B17" s="44"/>
      <c r="C17" s="35"/>
      <c r="D17" s="36">
        <v>4357</v>
      </c>
      <c r="E17" s="37">
        <v>6351</v>
      </c>
      <c r="F17" s="52" t="s">
        <v>16</v>
      </c>
      <c r="G17" s="45">
        <v>0</v>
      </c>
      <c r="H17" s="46">
        <f>H16</f>
        <v>240</v>
      </c>
      <c r="I17" s="49">
        <v>0</v>
      </c>
      <c r="J17" s="50">
        <f t="shared" si="0"/>
        <v>240</v>
      </c>
    </row>
    <row r="18" spans="1:11" ht="45" x14ac:dyDescent="0.2">
      <c r="A18" s="25" t="s">
        <v>10</v>
      </c>
      <c r="B18" s="26" t="s">
        <v>26</v>
      </c>
      <c r="C18" s="27" t="s">
        <v>27</v>
      </c>
      <c r="D18" s="26" t="s">
        <v>11</v>
      </c>
      <c r="E18" s="28" t="s">
        <v>11</v>
      </c>
      <c r="F18" s="29" t="s">
        <v>28</v>
      </c>
      <c r="G18" s="30">
        <f t="shared" ref="G18" si="1">+G19</f>
        <v>0</v>
      </c>
      <c r="H18" s="30">
        <v>200</v>
      </c>
      <c r="I18" s="47">
        <f t="shared" ref="I18" si="2">I19</f>
        <v>0</v>
      </c>
      <c r="J18" s="48">
        <f t="shared" si="0"/>
        <v>200</v>
      </c>
    </row>
    <row r="19" spans="1:11" ht="23.25" thickBot="1" x14ac:dyDescent="0.25">
      <c r="A19" s="43"/>
      <c r="B19" s="44"/>
      <c r="C19" s="35"/>
      <c r="D19" s="36">
        <v>4357</v>
      </c>
      <c r="E19" s="37">
        <v>6351</v>
      </c>
      <c r="F19" s="38" t="s">
        <v>16</v>
      </c>
      <c r="G19" s="45">
        <v>0</v>
      </c>
      <c r="H19" s="46">
        <f>H18</f>
        <v>200</v>
      </c>
      <c r="I19" s="49">
        <v>0</v>
      </c>
      <c r="J19" s="50">
        <f t="shared" si="0"/>
        <v>200</v>
      </c>
    </row>
    <row r="20" spans="1:11" ht="45" x14ac:dyDescent="0.2">
      <c r="A20" s="25" t="s">
        <v>10</v>
      </c>
      <c r="B20" s="26" t="s">
        <v>29</v>
      </c>
      <c r="C20" s="27" t="s">
        <v>27</v>
      </c>
      <c r="D20" s="26" t="s">
        <v>11</v>
      </c>
      <c r="E20" s="28" t="s">
        <v>11</v>
      </c>
      <c r="F20" s="29" t="s">
        <v>30</v>
      </c>
      <c r="G20" s="30">
        <f t="shared" ref="G20" si="3">+G21</f>
        <v>0</v>
      </c>
      <c r="H20" s="30">
        <v>2490</v>
      </c>
      <c r="I20" s="47">
        <v>0</v>
      </c>
      <c r="J20" s="48">
        <f t="shared" si="0"/>
        <v>2490</v>
      </c>
    </row>
    <row r="21" spans="1:11" ht="23.25" thickBot="1" x14ac:dyDescent="0.25">
      <c r="A21" s="43"/>
      <c r="B21" s="44"/>
      <c r="C21" s="35"/>
      <c r="D21" s="36">
        <v>4357</v>
      </c>
      <c r="E21" s="37">
        <v>6351</v>
      </c>
      <c r="F21" s="38" t="s">
        <v>16</v>
      </c>
      <c r="G21" s="45">
        <v>0</v>
      </c>
      <c r="H21" s="46">
        <f>H20</f>
        <v>2490</v>
      </c>
      <c r="I21" s="41">
        <v>0</v>
      </c>
      <c r="J21" s="53">
        <f t="shared" si="0"/>
        <v>2490</v>
      </c>
    </row>
    <row r="22" spans="1:11" ht="45" x14ac:dyDescent="0.2">
      <c r="A22" s="25" t="s">
        <v>10</v>
      </c>
      <c r="B22" s="26" t="s">
        <v>31</v>
      </c>
      <c r="C22" s="27" t="s">
        <v>32</v>
      </c>
      <c r="D22" s="26" t="s">
        <v>11</v>
      </c>
      <c r="E22" s="28" t="s">
        <v>11</v>
      </c>
      <c r="F22" s="29" t="s">
        <v>33</v>
      </c>
      <c r="G22" s="30">
        <f t="shared" ref="G22" si="4">+G23</f>
        <v>0</v>
      </c>
      <c r="H22" s="30">
        <v>2200</v>
      </c>
      <c r="I22" s="31">
        <v>-1682.9780000000001</v>
      </c>
      <c r="J22" s="32">
        <f t="shared" si="0"/>
        <v>517.02199999999993</v>
      </c>
      <c r="K22" s="132" t="s">
        <v>159</v>
      </c>
    </row>
    <row r="23" spans="1:11" ht="23.25" thickBot="1" x14ac:dyDescent="0.25">
      <c r="A23" s="43"/>
      <c r="B23" s="44"/>
      <c r="C23" s="35"/>
      <c r="D23" s="36">
        <v>4357</v>
      </c>
      <c r="E23" s="37">
        <v>6351</v>
      </c>
      <c r="F23" s="38" t="s">
        <v>16</v>
      </c>
      <c r="G23" s="45">
        <v>0</v>
      </c>
      <c r="H23" s="46">
        <f>H22</f>
        <v>2200</v>
      </c>
      <c r="I23" s="41">
        <v>-1682.9780000000001</v>
      </c>
      <c r="J23" s="42">
        <f t="shared" si="0"/>
        <v>517.02199999999993</v>
      </c>
      <c r="K23" s="132"/>
    </row>
    <row r="24" spans="1:11" x14ac:dyDescent="0.2">
      <c r="A24" s="54"/>
      <c r="B24" s="55"/>
      <c r="C24" s="55"/>
      <c r="D24" s="54"/>
      <c r="E24" s="54"/>
      <c r="F24" s="56"/>
      <c r="G24" s="57"/>
      <c r="H24" s="57"/>
      <c r="I24" s="58"/>
      <c r="J24" s="58"/>
    </row>
    <row r="25" spans="1:11" x14ac:dyDescent="0.2">
      <c r="A25" s="59"/>
      <c r="B25" s="60"/>
      <c r="C25" s="60"/>
      <c r="D25" s="59"/>
      <c r="E25" s="59"/>
      <c r="F25" s="61"/>
      <c r="G25" s="62"/>
      <c r="H25" s="62"/>
      <c r="I25" s="63"/>
      <c r="J25" s="63"/>
    </row>
    <row r="26" spans="1:11" ht="6.75" customHeight="1" thickBot="1" x14ac:dyDescent="0.25">
      <c r="A26" s="64"/>
      <c r="B26" s="65"/>
      <c r="C26" s="65"/>
      <c r="D26" s="64"/>
      <c r="E26" s="64"/>
      <c r="F26" s="66"/>
      <c r="G26" s="67"/>
      <c r="H26" s="67"/>
      <c r="I26" s="68"/>
      <c r="J26" s="68"/>
    </row>
    <row r="27" spans="1:11" ht="23.25" thickBot="1" x14ac:dyDescent="0.25">
      <c r="A27" s="69" t="s">
        <v>2</v>
      </c>
      <c r="B27" s="70" t="s">
        <v>3</v>
      </c>
      <c r="C27" s="13"/>
      <c r="D27" s="14" t="s">
        <v>4</v>
      </c>
      <c r="E27" s="12" t="s">
        <v>5</v>
      </c>
      <c r="F27" s="15" t="s">
        <v>6</v>
      </c>
      <c r="G27" s="16" t="s">
        <v>7</v>
      </c>
      <c r="H27" s="17" t="s">
        <v>8</v>
      </c>
      <c r="I27" s="18" t="s">
        <v>161</v>
      </c>
      <c r="J27" s="19" t="s">
        <v>9</v>
      </c>
    </row>
    <row r="28" spans="1:11" ht="23.25" thickBot="1" x14ac:dyDescent="0.25">
      <c r="A28" s="20" t="s">
        <v>10</v>
      </c>
      <c r="B28" s="15" t="s">
        <v>11</v>
      </c>
      <c r="C28" s="15"/>
      <c r="D28" s="15" t="s">
        <v>11</v>
      </c>
      <c r="E28" s="21" t="s">
        <v>11</v>
      </c>
      <c r="F28" s="22" t="s">
        <v>12</v>
      </c>
      <c r="G28" s="133" t="s">
        <v>34</v>
      </c>
      <c r="H28" s="134"/>
      <c r="I28" s="134"/>
      <c r="J28" s="135"/>
    </row>
    <row r="29" spans="1:11" ht="42" customHeight="1" x14ac:dyDescent="0.2">
      <c r="A29" s="25" t="s">
        <v>10</v>
      </c>
      <c r="B29" s="26" t="s">
        <v>35</v>
      </c>
      <c r="C29" s="27" t="s">
        <v>18</v>
      </c>
      <c r="D29" s="26" t="s">
        <v>11</v>
      </c>
      <c r="E29" s="28" t="s">
        <v>11</v>
      </c>
      <c r="F29" s="29" t="s">
        <v>36</v>
      </c>
      <c r="G29" s="30">
        <f t="shared" ref="G29" si="5">+G30</f>
        <v>0</v>
      </c>
      <c r="H29" s="30">
        <v>300</v>
      </c>
      <c r="I29" s="31">
        <v>0</v>
      </c>
      <c r="J29" s="32">
        <f>H29+I29</f>
        <v>300</v>
      </c>
    </row>
    <row r="30" spans="1:11" ht="24" customHeight="1" thickBot="1" x14ac:dyDescent="0.25">
      <c r="A30" s="43"/>
      <c r="B30" s="44"/>
      <c r="C30" s="35"/>
      <c r="D30" s="36">
        <v>4357</v>
      </c>
      <c r="E30" s="37">
        <v>6351</v>
      </c>
      <c r="F30" s="38" t="s">
        <v>16</v>
      </c>
      <c r="G30" s="45">
        <v>0</v>
      </c>
      <c r="H30" s="46">
        <v>300</v>
      </c>
      <c r="I30" s="41">
        <v>0</v>
      </c>
      <c r="J30" s="42">
        <f>H30+I30</f>
        <v>300</v>
      </c>
    </row>
    <row r="31" spans="1:11" ht="33.75" x14ac:dyDescent="0.2">
      <c r="A31" s="25" t="s">
        <v>10</v>
      </c>
      <c r="B31" s="26" t="s">
        <v>37</v>
      </c>
      <c r="C31" s="27" t="s">
        <v>32</v>
      </c>
      <c r="D31" s="26" t="s">
        <v>11</v>
      </c>
      <c r="E31" s="28" t="s">
        <v>11</v>
      </c>
      <c r="F31" s="29" t="s">
        <v>38</v>
      </c>
      <c r="G31" s="30">
        <f t="shared" ref="G31" si="6">+G32</f>
        <v>0</v>
      </c>
      <c r="H31" s="30">
        <v>300</v>
      </c>
      <c r="I31" s="31">
        <v>0</v>
      </c>
      <c r="J31" s="32">
        <f t="shared" si="0"/>
        <v>300</v>
      </c>
    </row>
    <row r="32" spans="1:11" ht="23.25" thickBot="1" x14ac:dyDescent="0.25">
      <c r="A32" s="43"/>
      <c r="B32" s="44"/>
      <c r="C32" s="35"/>
      <c r="D32" s="36">
        <v>4357</v>
      </c>
      <c r="E32" s="37">
        <v>6351</v>
      </c>
      <c r="F32" s="38" t="s">
        <v>16</v>
      </c>
      <c r="G32" s="45">
        <v>0</v>
      </c>
      <c r="H32" s="46">
        <f>H31</f>
        <v>300</v>
      </c>
      <c r="I32" s="41">
        <v>0</v>
      </c>
      <c r="J32" s="53">
        <f t="shared" si="0"/>
        <v>300</v>
      </c>
    </row>
    <row r="33" spans="1:10" ht="33.75" x14ac:dyDescent="0.2">
      <c r="A33" s="25" t="s">
        <v>10</v>
      </c>
      <c r="B33" s="26" t="s">
        <v>39</v>
      </c>
      <c r="C33" s="27" t="s">
        <v>40</v>
      </c>
      <c r="D33" s="26" t="s">
        <v>11</v>
      </c>
      <c r="E33" s="28" t="s">
        <v>11</v>
      </c>
      <c r="F33" s="29" t="s">
        <v>41</v>
      </c>
      <c r="G33" s="30">
        <f t="shared" ref="G33" si="7">+G34</f>
        <v>0</v>
      </c>
      <c r="H33" s="30">
        <v>180</v>
      </c>
      <c r="I33" s="31">
        <v>0</v>
      </c>
      <c r="J33" s="32">
        <f t="shared" si="0"/>
        <v>180</v>
      </c>
    </row>
    <row r="34" spans="1:10" ht="23.25" thickBot="1" x14ac:dyDescent="0.25">
      <c r="A34" s="43"/>
      <c r="B34" s="44"/>
      <c r="C34" s="35"/>
      <c r="D34" s="36">
        <v>4357</v>
      </c>
      <c r="E34" s="37">
        <v>5331</v>
      </c>
      <c r="F34" s="38" t="s">
        <v>42</v>
      </c>
      <c r="G34" s="45">
        <v>0</v>
      </c>
      <c r="H34" s="46">
        <f>H33</f>
        <v>180</v>
      </c>
      <c r="I34" s="41">
        <v>0</v>
      </c>
      <c r="J34" s="53">
        <f t="shared" si="0"/>
        <v>180</v>
      </c>
    </row>
    <row r="35" spans="1:10" ht="40.5" customHeight="1" x14ac:dyDescent="0.2">
      <c r="A35" s="25" t="s">
        <v>10</v>
      </c>
      <c r="B35" s="26" t="s">
        <v>43</v>
      </c>
      <c r="C35" s="27" t="s">
        <v>44</v>
      </c>
      <c r="D35" s="26" t="s">
        <v>11</v>
      </c>
      <c r="E35" s="28" t="s">
        <v>11</v>
      </c>
      <c r="F35" s="29" t="s">
        <v>45</v>
      </c>
      <c r="G35" s="30">
        <f t="shared" ref="G35" si="8">+G36</f>
        <v>0</v>
      </c>
      <c r="H35" s="30">
        <v>3000</v>
      </c>
      <c r="I35" s="31">
        <v>0</v>
      </c>
      <c r="J35" s="32">
        <f t="shared" si="0"/>
        <v>3000</v>
      </c>
    </row>
    <row r="36" spans="1:10" ht="23.25" thickBot="1" x14ac:dyDescent="0.25">
      <c r="A36" s="43"/>
      <c r="B36" s="44"/>
      <c r="C36" s="35"/>
      <c r="D36" s="36">
        <v>4357</v>
      </c>
      <c r="E36" s="37">
        <v>6351</v>
      </c>
      <c r="F36" s="38" t="s">
        <v>16</v>
      </c>
      <c r="G36" s="45">
        <v>0</v>
      </c>
      <c r="H36" s="46">
        <f>H35</f>
        <v>3000</v>
      </c>
      <c r="I36" s="41">
        <v>0</v>
      </c>
      <c r="J36" s="53">
        <f t="shared" si="0"/>
        <v>3000</v>
      </c>
    </row>
    <row r="37" spans="1:10" ht="45" x14ac:dyDescent="0.2">
      <c r="A37" s="25" t="s">
        <v>10</v>
      </c>
      <c r="B37" s="26" t="s">
        <v>46</v>
      </c>
      <c r="C37" s="27" t="s">
        <v>27</v>
      </c>
      <c r="D37" s="26" t="s">
        <v>11</v>
      </c>
      <c r="E37" s="28" t="s">
        <v>11</v>
      </c>
      <c r="F37" s="29" t="s">
        <v>47</v>
      </c>
      <c r="G37" s="30">
        <f t="shared" ref="G37:G72" si="9">+G38</f>
        <v>0</v>
      </c>
      <c r="H37" s="30">
        <v>500</v>
      </c>
      <c r="I37" s="31">
        <v>0</v>
      </c>
      <c r="J37" s="32">
        <f t="shared" si="0"/>
        <v>500</v>
      </c>
    </row>
    <row r="38" spans="1:10" ht="23.25" thickBot="1" x14ac:dyDescent="0.25">
      <c r="A38" s="43"/>
      <c r="B38" s="44"/>
      <c r="C38" s="35"/>
      <c r="D38" s="36">
        <v>4357</v>
      </c>
      <c r="E38" s="37">
        <v>6351</v>
      </c>
      <c r="F38" s="38" t="s">
        <v>16</v>
      </c>
      <c r="G38" s="45">
        <v>0</v>
      </c>
      <c r="H38" s="46">
        <f>H37</f>
        <v>500</v>
      </c>
      <c r="I38" s="41">
        <v>0</v>
      </c>
      <c r="J38" s="42">
        <f t="shared" si="0"/>
        <v>500</v>
      </c>
    </row>
    <row r="39" spans="1:10" ht="22.5" x14ac:dyDescent="0.2">
      <c r="A39" s="25" t="s">
        <v>10</v>
      </c>
      <c r="B39" s="26" t="s">
        <v>48</v>
      </c>
      <c r="C39" s="27" t="s">
        <v>49</v>
      </c>
      <c r="D39" s="26" t="s">
        <v>11</v>
      </c>
      <c r="E39" s="28" t="s">
        <v>11</v>
      </c>
      <c r="F39" s="29" t="s">
        <v>50</v>
      </c>
      <c r="G39" s="30">
        <f t="shared" si="9"/>
        <v>0</v>
      </c>
      <c r="H39" s="30">
        <v>1000</v>
      </c>
      <c r="I39" s="31">
        <v>0</v>
      </c>
      <c r="J39" s="32">
        <f t="shared" si="0"/>
        <v>1000</v>
      </c>
    </row>
    <row r="40" spans="1:10" ht="23.25" thickBot="1" x14ac:dyDescent="0.25">
      <c r="A40" s="43"/>
      <c r="B40" s="44"/>
      <c r="C40" s="35"/>
      <c r="D40" s="36">
        <v>4357</v>
      </c>
      <c r="E40" s="37">
        <v>5331</v>
      </c>
      <c r="F40" s="38" t="s">
        <v>42</v>
      </c>
      <c r="G40" s="45">
        <v>0</v>
      </c>
      <c r="H40" s="46">
        <f>H39</f>
        <v>1000</v>
      </c>
      <c r="I40" s="41">
        <v>0</v>
      </c>
      <c r="J40" s="42">
        <f t="shared" si="0"/>
        <v>1000</v>
      </c>
    </row>
    <row r="41" spans="1:10" ht="33.75" x14ac:dyDescent="0.2">
      <c r="A41" s="25" t="s">
        <v>10</v>
      </c>
      <c r="B41" s="26" t="s">
        <v>51</v>
      </c>
      <c r="C41" s="27" t="s">
        <v>52</v>
      </c>
      <c r="D41" s="26" t="s">
        <v>11</v>
      </c>
      <c r="E41" s="28" t="s">
        <v>11</v>
      </c>
      <c r="F41" s="29" t="s">
        <v>53</v>
      </c>
      <c r="G41" s="30">
        <f t="shared" si="9"/>
        <v>0</v>
      </c>
      <c r="H41" s="30">
        <v>100</v>
      </c>
      <c r="I41" s="31">
        <v>0</v>
      </c>
      <c r="J41" s="32">
        <f t="shared" si="0"/>
        <v>100</v>
      </c>
    </row>
    <row r="42" spans="1:10" ht="23.25" thickBot="1" x14ac:dyDescent="0.25">
      <c r="A42" s="43"/>
      <c r="B42" s="44"/>
      <c r="C42" s="35"/>
      <c r="D42" s="36">
        <v>4357</v>
      </c>
      <c r="E42" s="37">
        <v>5331</v>
      </c>
      <c r="F42" s="38" t="s">
        <v>42</v>
      </c>
      <c r="G42" s="45">
        <v>0</v>
      </c>
      <c r="H42" s="46">
        <f>H41</f>
        <v>100</v>
      </c>
      <c r="I42" s="41">
        <v>0</v>
      </c>
      <c r="J42" s="42">
        <f t="shared" si="0"/>
        <v>100</v>
      </c>
    </row>
    <row r="43" spans="1:10" ht="22.5" x14ac:dyDescent="0.2">
      <c r="A43" s="25" t="s">
        <v>10</v>
      </c>
      <c r="B43" s="26" t="s">
        <v>54</v>
      </c>
      <c r="C43" s="27" t="s">
        <v>55</v>
      </c>
      <c r="D43" s="26" t="s">
        <v>11</v>
      </c>
      <c r="E43" s="28" t="s">
        <v>11</v>
      </c>
      <c r="F43" s="29" t="s">
        <v>56</v>
      </c>
      <c r="G43" s="30">
        <f t="shared" si="9"/>
        <v>0</v>
      </c>
      <c r="H43" s="71">
        <v>300</v>
      </c>
      <c r="I43" s="31">
        <v>0</v>
      </c>
      <c r="J43" s="32">
        <f t="shared" si="0"/>
        <v>300</v>
      </c>
    </row>
    <row r="44" spans="1:10" ht="23.25" thickBot="1" x14ac:dyDescent="0.25">
      <c r="A44" s="43"/>
      <c r="B44" s="44"/>
      <c r="C44" s="35"/>
      <c r="D44" s="36">
        <v>4357</v>
      </c>
      <c r="E44" s="37">
        <v>5331</v>
      </c>
      <c r="F44" s="38" t="s">
        <v>42</v>
      </c>
      <c r="G44" s="45">
        <v>0</v>
      </c>
      <c r="H44" s="72">
        <f>H43</f>
        <v>300</v>
      </c>
      <c r="I44" s="41">
        <v>0</v>
      </c>
      <c r="J44" s="42">
        <f t="shared" si="0"/>
        <v>300</v>
      </c>
    </row>
    <row r="45" spans="1:10" ht="22.5" x14ac:dyDescent="0.2">
      <c r="A45" s="25" t="s">
        <v>10</v>
      </c>
      <c r="B45" s="26" t="s">
        <v>57</v>
      </c>
      <c r="C45" s="27" t="s">
        <v>55</v>
      </c>
      <c r="D45" s="26" t="s">
        <v>11</v>
      </c>
      <c r="E45" s="28" t="s">
        <v>11</v>
      </c>
      <c r="F45" s="29" t="s">
        <v>58</v>
      </c>
      <c r="G45" s="30">
        <f t="shared" si="9"/>
        <v>0</v>
      </c>
      <c r="H45" s="30">
        <v>150</v>
      </c>
      <c r="I45" s="31">
        <v>0</v>
      </c>
      <c r="J45" s="32">
        <f t="shared" si="0"/>
        <v>150</v>
      </c>
    </row>
    <row r="46" spans="1:10" ht="23.25" thickBot="1" x14ac:dyDescent="0.25">
      <c r="A46" s="43"/>
      <c r="B46" s="44"/>
      <c r="C46" s="35"/>
      <c r="D46" s="36">
        <v>4357</v>
      </c>
      <c r="E46" s="37">
        <v>5331</v>
      </c>
      <c r="F46" s="38" t="s">
        <v>42</v>
      </c>
      <c r="G46" s="45">
        <v>0</v>
      </c>
      <c r="H46" s="46">
        <f>H45</f>
        <v>150</v>
      </c>
      <c r="I46" s="41">
        <v>0</v>
      </c>
      <c r="J46" s="42">
        <f t="shared" si="0"/>
        <v>150</v>
      </c>
    </row>
    <row r="47" spans="1:10" ht="33.75" x14ac:dyDescent="0.2">
      <c r="A47" s="25" t="s">
        <v>10</v>
      </c>
      <c r="B47" s="26" t="s">
        <v>59</v>
      </c>
      <c r="C47" s="27" t="s">
        <v>55</v>
      </c>
      <c r="D47" s="26" t="s">
        <v>11</v>
      </c>
      <c r="E47" s="28" t="s">
        <v>11</v>
      </c>
      <c r="F47" s="29" t="s">
        <v>60</v>
      </c>
      <c r="G47" s="30">
        <f t="shared" si="9"/>
        <v>0</v>
      </c>
      <c r="H47" s="30">
        <v>200</v>
      </c>
      <c r="I47" s="31">
        <v>0</v>
      </c>
      <c r="J47" s="32">
        <f t="shared" si="0"/>
        <v>200</v>
      </c>
    </row>
    <row r="48" spans="1:10" ht="23.25" thickBot="1" x14ac:dyDescent="0.25">
      <c r="A48" s="43"/>
      <c r="B48" s="44"/>
      <c r="C48" s="35"/>
      <c r="D48" s="36">
        <v>4357</v>
      </c>
      <c r="E48" s="37">
        <v>5331</v>
      </c>
      <c r="F48" s="38" t="s">
        <v>42</v>
      </c>
      <c r="G48" s="45">
        <v>0</v>
      </c>
      <c r="H48" s="46">
        <f>H47</f>
        <v>200</v>
      </c>
      <c r="I48" s="41">
        <v>0</v>
      </c>
      <c r="J48" s="42">
        <f t="shared" si="0"/>
        <v>200</v>
      </c>
    </row>
    <row r="49" spans="1:11" ht="24.75" customHeight="1" x14ac:dyDescent="0.2">
      <c r="A49" s="25" t="s">
        <v>10</v>
      </c>
      <c r="B49" s="26" t="s">
        <v>61</v>
      </c>
      <c r="C49" s="27" t="s">
        <v>62</v>
      </c>
      <c r="D49" s="26" t="s">
        <v>11</v>
      </c>
      <c r="E49" s="28" t="s">
        <v>11</v>
      </c>
      <c r="F49" s="29" t="s">
        <v>63</v>
      </c>
      <c r="G49" s="30">
        <f t="shared" si="9"/>
        <v>0</v>
      </c>
      <c r="H49" s="30">
        <v>250</v>
      </c>
      <c r="I49" s="31">
        <v>0</v>
      </c>
      <c r="J49" s="32">
        <f t="shared" si="0"/>
        <v>250</v>
      </c>
    </row>
    <row r="50" spans="1:11" ht="22.5" customHeight="1" thickBot="1" x14ac:dyDescent="0.25">
      <c r="A50" s="43"/>
      <c r="B50" s="44"/>
      <c r="C50" s="35"/>
      <c r="D50" s="36">
        <v>4357</v>
      </c>
      <c r="E50" s="37">
        <v>5331</v>
      </c>
      <c r="F50" s="38" t="s">
        <v>42</v>
      </c>
      <c r="G50" s="73">
        <v>0</v>
      </c>
      <c r="H50" s="74">
        <f>H49</f>
        <v>250</v>
      </c>
      <c r="I50" s="41">
        <v>0</v>
      </c>
      <c r="J50" s="42">
        <f t="shared" si="0"/>
        <v>250</v>
      </c>
    </row>
    <row r="51" spans="1:11" ht="22.5" customHeight="1" x14ac:dyDescent="0.2">
      <c r="A51" s="25" t="s">
        <v>10</v>
      </c>
      <c r="B51" s="26" t="s">
        <v>64</v>
      </c>
      <c r="C51" s="27" t="s">
        <v>62</v>
      </c>
      <c r="D51" s="26" t="s">
        <v>11</v>
      </c>
      <c r="E51" s="28" t="s">
        <v>11</v>
      </c>
      <c r="F51" s="29" t="s">
        <v>65</v>
      </c>
      <c r="G51" s="30">
        <f>+G52</f>
        <v>0</v>
      </c>
      <c r="H51" s="30">
        <v>300</v>
      </c>
      <c r="I51" s="31">
        <v>0</v>
      </c>
      <c r="J51" s="32">
        <f>H51+I51</f>
        <v>300</v>
      </c>
    </row>
    <row r="52" spans="1:11" ht="22.5" customHeight="1" thickBot="1" x14ac:dyDescent="0.25">
      <c r="A52" s="43"/>
      <c r="B52" s="44"/>
      <c r="C52" s="35"/>
      <c r="D52" s="36">
        <v>4357</v>
      </c>
      <c r="E52" s="37">
        <v>5331</v>
      </c>
      <c r="F52" s="38" t="s">
        <v>42</v>
      </c>
      <c r="G52" s="45">
        <v>0</v>
      </c>
      <c r="H52" s="46">
        <f>H51</f>
        <v>300</v>
      </c>
      <c r="I52" s="41">
        <v>0</v>
      </c>
      <c r="J52" s="42">
        <f>H52+I52</f>
        <v>300</v>
      </c>
    </row>
    <row r="53" spans="1:11" ht="22.5" customHeight="1" x14ac:dyDescent="0.2">
      <c r="A53" s="59"/>
      <c r="B53" s="60"/>
      <c r="C53" s="60"/>
      <c r="D53" s="59"/>
      <c r="E53" s="59"/>
      <c r="F53" s="61"/>
      <c r="G53" s="62"/>
      <c r="H53" s="62"/>
      <c r="I53" s="63"/>
      <c r="J53" s="63"/>
    </row>
    <row r="54" spans="1:11" ht="22.5" customHeight="1" x14ac:dyDescent="0.2">
      <c r="A54" s="59"/>
      <c r="B54" s="60"/>
      <c r="C54" s="60"/>
      <c r="D54" s="59"/>
      <c r="E54" s="59"/>
      <c r="F54" s="61"/>
      <c r="G54" s="62"/>
      <c r="H54" s="62"/>
      <c r="I54" s="63"/>
      <c r="J54" s="63"/>
    </row>
    <row r="55" spans="1:11" ht="12.75" customHeight="1" thickBot="1" x14ac:dyDescent="0.25">
      <c r="A55" s="64"/>
      <c r="B55" s="65"/>
      <c r="C55" s="65"/>
      <c r="D55" s="64"/>
      <c r="E55" s="64"/>
      <c r="F55" s="66"/>
      <c r="G55" s="67"/>
      <c r="H55" s="67"/>
      <c r="I55" s="68"/>
      <c r="J55" s="68"/>
    </row>
    <row r="56" spans="1:11" ht="24.75" customHeight="1" thickBot="1" x14ac:dyDescent="0.25">
      <c r="A56" s="11" t="s">
        <v>2</v>
      </c>
      <c r="B56" s="12" t="s">
        <v>3</v>
      </c>
      <c r="C56" s="13"/>
      <c r="D56" s="14" t="s">
        <v>4</v>
      </c>
      <c r="E56" s="12" t="s">
        <v>5</v>
      </c>
      <c r="F56" s="15" t="s">
        <v>6</v>
      </c>
      <c r="G56" s="16" t="s">
        <v>7</v>
      </c>
      <c r="H56" s="17" t="s">
        <v>8</v>
      </c>
      <c r="I56" s="18" t="s">
        <v>161</v>
      </c>
      <c r="J56" s="19" t="s">
        <v>9</v>
      </c>
    </row>
    <row r="57" spans="1:11" ht="24.75" customHeight="1" thickBot="1" x14ac:dyDescent="0.25">
      <c r="A57" s="20" t="s">
        <v>10</v>
      </c>
      <c r="B57" s="15" t="s">
        <v>11</v>
      </c>
      <c r="C57" s="15"/>
      <c r="D57" s="15" t="s">
        <v>11</v>
      </c>
      <c r="E57" s="21" t="s">
        <v>11</v>
      </c>
      <c r="F57" s="22" t="s">
        <v>12</v>
      </c>
      <c r="G57" s="133" t="s">
        <v>34</v>
      </c>
      <c r="H57" s="134"/>
      <c r="I57" s="134"/>
      <c r="J57" s="135"/>
    </row>
    <row r="58" spans="1:11" ht="33.75" x14ac:dyDescent="0.2">
      <c r="A58" s="25" t="s">
        <v>10</v>
      </c>
      <c r="B58" s="26" t="s">
        <v>66</v>
      </c>
      <c r="C58" s="27" t="s">
        <v>67</v>
      </c>
      <c r="D58" s="26" t="s">
        <v>11</v>
      </c>
      <c r="E58" s="28" t="s">
        <v>11</v>
      </c>
      <c r="F58" s="29" t="s">
        <v>68</v>
      </c>
      <c r="G58" s="30">
        <f t="shared" si="9"/>
        <v>0</v>
      </c>
      <c r="H58" s="30">
        <v>500</v>
      </c>
      <c r="I58" s="31">
        <v>0</v>
      </c>
      <c r="J58" s="32">
        <f t="shared" si="0"/>
        <v>500</v>
      </c>
    </row>
    <row r="59" spans="1:11" ht="23.25" thickBot="1" x14ac:dyDescent="0.25">
      <c r="A59" s="43"/>
      <c r="B59" s="44"/>
      <c r="C59" s="35"/>
      <c r="D59" s="36">
        <v>4357</v>
      </c>
      <c r="E59" s="37">
        <v>6351</v>
      </c>
      <c r="F59" s="38" t="s">
        <v>16</v>
      </c>
      <c r="G59" s="45">
        <v>0</v>
      </c>
      <c r="H59" s="46">
        <f>H58</f>
        <v>500</v>
      </c>
      <c r="I59" s="41">
        <v>0</v>
      </c>
      <c r="J59" s="42">
        <f t="shared" si="0"/>
        <v>500</v>
      </c>
    </row>
    <row r="60" spans="1:11" ht="33.75" x14ac:dyDescent="0.2">
      <c r="A60" s="25" t="s">
        <v>10</v>
      </c>
      <c r="B60" s="26" t="s">
        <v>69</v>
      </c>
      <c r="C60" s="27" t="s">
        <v>67</v>
      </c>
      <c r="D60" s="26" t="s">
        <v>11</v>
      </c>
      <c r="E60" s="28" t="s">
        <v>11</v>
      </c>
      <c r="F60" s="29" t="s">
        <v>70</v>
      </c>
      <c r="G60" s="30">
        <f t="shared" si="9"/>
        <v>0</v>
      </c>
      <c r="H60" s="30">
        <v>300</v>
      </c>
      <c r="I60" s="31">
        <v>0</v>
      </c>
      <c r="J60" s="32">
        <f t="shared" si="0"/>
        <v>300</v>
      </c>
    </row>
    <row r="61" spans="1:11" ht="23.25" thickBot="1" x14ac:dyDescent="0.25">
      <c r="A61" s="43"/>
      <c r="B61" s="44"/>
      <c r="C61" s="35"/>
      <c r="D61" s="36">
        <v>4357</v>
      </c>
      <c r="E61" s="37">
        <v>5331</v>
      </c>
      <c r="F61" s="38" t="s">
        <v>42</v>
      </c>
      <c r="G61" s="45">
        <v>0</v>
      </c>
      <c r="H61" s="46">
        <f>H60</f>
        <v>300</v>
      </c>
      <c r="I61" s="41">
        <v>0</v>
      </c>
      <c r="J61" s="42">
        <f t="shared" si="0"/>
        <v>300</v>
      </c>
    </row>
    <row r="62" spans="1:11" ht="22.5" x14ac:dyDescent="0.2">
      <c r="A62" s="25" t="s">
        <v>10</v>
      </c>
      <c r="B62" s="26" t="s">
        <v>71</v>
      </c>
      <c r="C62" s="27" t="s">
        <v>24</v>
      </c>
      <c r="D62" s="26" t="s">
        <v>11</v>
      </c>
      <c r="E62" s="28" t="s">
        <v>11</v>
      </c>
      <c r="F62" s="29" t="s">
        <v>72</v>
      </c>
      <c r="G62" s="30">
        <f t="shared" si="9"/>
        <v>0</v>
      </c>
      <c r="H62" s="30">
        <v>200</v>
      </c>
      <c r="I62" s="31">
        <v>0</v>
      </c>
      <c r="J62" s="32">
        <f t="shared" si="0"/>
        <v>200</v>
      </c>
    </row>
    <row r="63" spans="1:11" ht="23.25" thickBot="1" x14ac:dyDescent="0.25">
      <c r="A63" s="43"/>
      <c r="B63" s="44"/>
      <c r="C63" s="35"/>
      <c r="D63" s="36">
        <v>4357</v>
      </c>
      <c r="E63" s="37">
        <v>6351</v>
      </c>
      <c r="F63" s="38" t="s">
        <v>16</v>
      </c>
      <c r="G63" s="45">
        <v>0</v>
      </c>
      <c r="H63" s="46">
        <f>H62</f>
        <v>200</v>
      </c>
      <c r="I63" s="41">
        <v>0</v>
      </c>
      <c r="J63" s="42">
        <f t="shared" si="0"/>
        <v>200</v>
      </c>
    </row>
    <row r="64" spans="1:11" ht="33.75" x14ac:dyDescent="0.2">
      <c r="A64" s="25" t="s">
        <v>10</v>
      </c>
      <c r="B64" s="26" t="s">
        <v>73</v>
      </c>
      <c r="C64" s="27" t="s">
        <v>74</v>
      </c>
      <c r="D64" s="26" t="s">
        <v>11</v>
      </c>
      <c r="E64" s="28" t="s">
        <v>11</v>
      </c>
      <c r="F64" s="29" t="s">
        <v>75</v>
      </c>
      <c r="G64" s="30">
        <f t="shared" si="9"/>
        <v>0</v>
      </c>
      <c r="H64" s="30">
        <v>399.79129999999998</v>
      </c>
      <c r="I64" s="31">
        <v>0</v>
      </c>
      <c r="J64" s="32">
        <f t="shared" si="0"/>
        <v>399.79129999999998</v>
      </c>
      <c r="K64" s="51"/>
    </row>
    <row r="65" spans="1:12" ht="23.25" thickBot="1" x14ac:dyDescent="0.25">
      <c r="A65" s="43"/>
      <c r="B65" s="44"/>
      <c r="C65" s="35"/>
      <c r="D65" s="36">
        <v>4357</v>
      </c>
      <c r="E65" s="37">
        <v>6351</v>
      </c>
      <c r="F65" s="38" t="s">
        <v>16</v>
      </c>
      <c r="G65" s="45">
        <v>0</v>
      </c>
      <c r="H65" s="46">
        <f>H64</f>
        <v>399.79129999999998</v>
      </c>
      <c r="I65" s="41">
        <v>0</v>
      </c>
      <c r="J65" s="42">
        <f t="shared" si="0"/>
        <v>399.79129999999998</v>
      </c>
    </row>
    <row r="66" spans="1:12" ht="33.75" x14ac:dyDescent="0.2">
      <c r="A66" s="25" t="s">
        <v>10</v>
      </c>
      <c r="B66" s="26" t="s">
        <v>76</v>
      </c>
      <c r="C66" s="27" t="s">
        <v>74</v>
      </c>
      <c r="D66" s="26" t="s">
        <v>11</v>
      </c>
      <c r="E66" s="28" t="s">
        <v>11</v>
      </c>
      <c r="F66" s="29" t="s">
        <v>77</v>
      </c>
      <c r="G66" s="30">
        <f t="shared" si="9"/>
        <v>0</v>
      </c>
      <c r="H66" s="30">
        <v>284.45100000000002</v>
      </c>
      <c r="I66" s="31">
        <v>0</v>
      </c>
      <c r="J66" s="32">
        <f t="shared" si="0"/>
        <v>284.45100000000002</v>
      </c>
      <c r="K66" s="51"/>
    </row>
    <row r="67" spans="1:12" ht="23.25" thickBot="1" x14ac:dyDescent="0.25">
      <c r="A67" s="43"/>
      <c r="B67" s="44"/>
      <c r="C67" s="35"/>
      <c r="D67" s="36">
        <v>4357</v>
      </c>
      <c r="E67" s="37">
        <v>6351</v>
      </c>
      <c r="F67" s="38" t="s">
        <v>16</v>
      </c>
      <c r="G67" s="45">
        <v>0</v>
      </c>
      <c r="H67" s="46">
        <f>H66</f>
        <v>284.45100000000002</v>
      </c>
      <c r="I67" s="41">
        <v>0</v>
      </c>
      <c r="J67" s="42">
        <f t="shared" si="0"/>
        <v>284.45100000000002</v>
      </c>
    </row>
    <row r="68" spans="1:12" ht="33.75" x14ac:dyDescent="0.2">
      <c r="A68" s="25" t="s">
        <v>10</v>
      </c>
      <c r="B68" s="26" t="s">
        <v>78</v>
      </c>
      <c r="C68" s="27" t="s">
        <v>74</v>
      </c>
      <c r="D68" s="26" t="s">
        <v>11</v>
      </c>
      <c r="E68" s="28" t="s">
        <v>11</v>
      </c>
      <c r="F68" s="29" t="s">
        <v>79</v>
      </c>
      <c r="G68" s="30">
        <f t="shared" si="9"/>
        <v>0</v>
      </c>
      <c r="H68" s="30">
        <v>150</v>
      </c>
      <c r="I68" s="31">
        <v>0</v>
      </c>
      <c r="J68" s="32">
        <f t="shared" si="0"/>
        <v>150</v>
      </c>
    </row>
    <row r="69" spans="1:12" ht="23.25" thickBot="1" x14ac:dyDescent="0.25">
      <c r="A69" s="43"/>
      <c r="B69" s="44"/>
      <c r="C69" s="35"/>
      <c r="D69" s="36">
        <v>4357</v>
      </c>
      <c r="E69" s="37">
        <v>5331</v>
      </c>
      <c r="F69" s="38" t="s">
        <v>42</v>
      </c>
      <c r="G69" s="45">
        <v>0</v>
      </c>
      <c r="H69" s="46">
        <f>H68</f>
        <v>150</v>
      </c>
      <c r="I69" s="41">
        <v>0</v>
      </c>
      <c r="J69" s="42">
        <f t="shared" si="0"/>
        <v>150</v>
      </c>
    </row>
    <row r="70" spans="1:12" ht="22.5" x14ac:dyDescent="0.2">
      <c r="A70" s="25" t="s">
        <v>10</v>
      </c>
      <c r="B70" s="26" t="s">
        <v>80</v>
      </c>
      <c r="C70" s="27" t="s">
        <v>81</v>
      </c>
      <c r="D70" s="26" t="s">
        <v>11</v>
      </c>
      <c r="E70" s="28" t="s">
        <v>11</v>
      </c>
      <c r="F70" s="29" t="s">
        <v>82</v>
      </c>
      <c r="G70" s="30">
        <f t="shared" si="9"/>
        <v>0</v>
      </c>
      <c r="H70" s="30">
        <v>200</v>
      </c>
      <c r="I70" s="31">
        <v>0</v>
      </c>
      <c r="J70" s="32">
        <f t="shared" si="0"/>
        <v>200</v>
      </c>
    </row>
    <row r="71" spans="1:12" ht="23.25" thickBot="1" x14ac:dyDescent="0.25">
      <c r="A71" s="43"/>
      <c r="B71" s="44"/>
      <c r="C71" s="35"/>
      <c r="D71" s="36">
        <v>4357</v>
      </c>
      <c r="E71" s="37">
        <v>6351</v>
      </c>
      <c r="F71" s="38" t="s">
        <v>16</v>
      </c>
      <c r="G71" s="45">
        <v>0</v>
      </c>
      <c r="H71" s="46">
        <f>H70</f>
        <v>200</v>
      </c>
      <c r="I71" s="41">
        <v>0</v>
      </c>
      <c r="J71" s="42">
        <f t="shared" si="0"/>
        <v>200</v>
      </c>
    </row>
    <row r="72" spans="1:12" ht="33.75" x14ac:dyDescent="0.2">
      <c r="A72" s="25" t="s">
        <v>10</v>
      </c>
      <c r="B72" s="26" t="s">
        <v>83</v>
      </c>
      <c r="C72" s="27" t="s">
        <v>40</v>
      </c>
      <c r="D72" s="26" t="s">
        <v>11</v>
      </c>
      <c r="E72" s="28" t="s">
        <v>11</v>
      </c>
      <c r="F72" s="29" t="s">
        <v>84</v>
      </c>
      <c r="G72" s="30">
        <f t="shared" si="9"/>
        <v>0</v>
      </c>
      <c r="H72" s="30">
        <v>750</v>
      </c>
      <c r="I72" s="31">
        <v>0</v>
      </c>
      <c r="J72" s="32">
        <f t="shared" si="0"/>
        <v>750</v>
      </c>
    </row>
    <row r="73" spans="1:12" ht="23.25" thickBot="1" x14ac:dyDescent="0.25">
      <c r="A73" s="43"/>
      <c r="B73" s="44"/>
      <c r="C73" s="35"/>
      <c r="D73" s="36">
        <v>4357</v>
      </c>
      <c r="E73" s="37">
        <v>6351</v>
      </c>
      <c r="F73" s="38" t="s">
        <v>16</v>
      </c>
      <c r="G73" s="45">
        <v>0</v>
      </c>
      <c r="H73" s="46">
        <v>750</v>
      </c>
      <c r="I73" s="41">
        <v>0</v>
      </c>
      <c r="J73" s="42">
        <f t="shared" si="0"/>
        <v>750</v>
      </c>
    </row>
    <row r="74" spans="1:12" ht="40.5" customHeight="1" x14ac:dyDescent="0.2">
      <c r="A74" s="25" t="s">
        <v>10</v>
      </c>
      <c r="B74" s="26" t="s">
        <v>85</v>
      </c>
      <c r="C74" s="27" t="s">
        <v>86</v>
      </c>
      <c r="D74" s="26" t="s">
        <v>11</v>
      </c>
      <c r="E74" s="28" t="s">
        <v>11</v>
      </c>
      <c r="F74" s="29" t="s">
        <v>87</v>
      </c>
      <c r="G74" s="30">
        <v>0</v>
      </c>
      <c r="H74" s="30">
        <v>83</v>
      </c>
      <c r="I74" s="31">
        <v>0</v>
      </c>
      <c r="J74" s="32">
        <f t="shared" si="0"/>
        <v>83</v>
      </c>
    </row>
    <row r="75" spans="1:12" ht="23.25" thickBot="1" x14ac:dyDescent="0.25">
      <c r="A75" s="43"/>
      <c r="B75" s="44"/>
      <c r="C75" s="35"/>
      <c r="D75" s="36">
        <v>4357</v>
      </c>
      <c r="E75" s="37">
        <v>6351</v>
      </c>
      <c r="F75" s="38" t="s">
        <v>16</v>
      </c>
      <c r="G75" s="45">
        <v>0</v>
      </c>
      <c r="H75" s="46">
        <v>83</v>
      </c>
      <c r="I75" s="41">
        <v>0</v>
      </c>
      <c r="J75" s="42">
        <f t="shared" ref="J75:J77" si="10">H75+I75</f>
        <v>83</v>
      </c>
    </row>
    <row r="76" spans="1:12" ht="35.25" customHeight="1" x14ac:dyDescent="0.2">
      <c r="A76" s="25" t="s">
        <v>10</v>
      </c>
      <c r="B76" s="26" t="s">
        <v>88</v>
      </c>
      <c r="C76" s="27" t="s">
        <v>18</v>
      </c>
      <c r="D76" s="26" t="s">
        <v>11</v>
      </c>
      <c r="E76" s="75" t="s">
        <v>11</v>
      </c>
      <c r="F76" s="29" t="s">
        <v>89</v>
      </c>
      <c r="G76" s="76">
        <v>0</v>
      </c>
      <c r="H76" s="30">
        <v>260</v>
      </c>
      <c r="I76" s="31">
        <v>0</v>
      </c>
      <c r="J76" s="32">
        <f t="shared" si="10"/>
        <v>260</v>
      </c>
    </row>
    <row r="77" spans="1:12" ht="23.25" thickBot="1" x14ac:dyDescent="0.25">
      <c r="A77" s="43"/>
      <c r="B77" s="44"/>
      <c r="C77" s="34"/>
      <c r="D77" s="77">
        <v>4357</v>
      </c>
      <c r="E77" s="36">
        <v>6351</v>
      </c>
      <c r="F77" s="38" t="s">
        <v>16</v>
      </c>
      <c r="G77" s="73">
        <v>0</v>
      </c>
      <c r="H77" s="73">
        <v>260</v>
      </c>
      <c r="I77" s="78">
        <v>0</v>
      </c>
      <c r="J77" s="42">
        <f t="shared" si="10"/>
        <v>260</v>
      </c>
      <c r="K77" s="79"/>
      <c r="L77" s="80"/>
    </row>
    <row r="78" spans="1:12" ht="33.75" x14ac:dyDescent="0.2">
      <c r="A78" s="25" t="s">
        <v>10</v>
      </c>
      <c r="B78" s="26" t="s">
        <v>90</v>
      </c>
      <c r="C78" s="27" t="s">
        <v>81</v>
      </c>
      <c r="D78" s="26" t="s">
        <v>11</v>
      </c>
      <c r="E78" s="28" t="s">
        <v>11</v>
      </c>
      <c r="F78" s="29" t="s">
        <v>91</v>
      </c>
      <c r="G78" s="30">
        <v>0</v>
      </c>
      <c r="H78" s="30">
        <v>470</v>
      </c>
      <c r="I78" s="31">
        <v>0</v>
      </c>
      <c r="J78" s="32">
        <f>H78+I78</f>
        <v>470</v>
      </c>
      <c r="K78" s="80"/>
    </row>
    <row r="79" spans="1:12" ht="23.25" thickBot="1" x14ac:dyDescent="0.25">
      <c r="A79" s="43"/>
      <c r="B79" s="44"/>
      <c r="C79" s="35"/>
      <c r="D79" s="36">
        <v>4357</v>
      </c>
      <c r="E79" s="37">
        <v>6351</v>
      </c>
      <c r="F79" s="38" t="s">
        <v>16</v>
      </c>
      <c r="G79" s="45">
        <v>0</v>
      </c>
      <c r="H79" s="46">
        <v>470</v>
      </c>
      <c r="I79" s="41">
        <v>0</v>
      </c>
      <c r="J79" s="42">
        <f>H79+I79</f>
        <v>470</v>
      </c>
      <c r="K79" s="80"/>
    </row>
    <row r="80" spans="1:12" ht="33.75" x14ac:dyDescent="0.2">
      <c r="A80" s="25" t="s">
        <v>10</v>
      </c>
      <c r="B80" s="26" t="s">
        <v>92</v>
      </c>
      <c r="C80" s="27" t="s">
        <v>81</v>
      </c>
      <c r="D80" s="26" t="s">
        <v>11</v>
      </c>
      <c r="E80" s="28" t="s">
        <v>11</v>
      </c>
      <c r="F80" s="29" t="s">
        <v>93</v>
      </c>
      <c r="G80" s="30">
        <v>0</v>
      </c>
      <c r="H80" s="30">
        <v>490</v>
      </c>
      <c r="I80" s="31">
        <v>0</v>
      </c>
      <c r="J80" s="32">
        <f>H80+I80</f>
        <v>490</v>
      </c>
      <c r="K80" s="80"/>
    </row>
    <row r="81" spans="1:11" ht="23.25" thickBot="1" x14ac:dyDescent="0.25">
      <c r="A81" s="43"/>
      <c r="B81" s="44"/>
      <c r="C81" s="35"/>
      <c r="D81" s="36">
        <v>4357</v>
      </c>
      <c r="E81" s="37">
        <v>6351</v>
      </c>
      <c r="F81" s="38" t="s">
        <v>16</v>
      </c>
      <c r="G81" s="45">
        <v>0</v>
      </c>
      <c r="H81" s="46">
        <v>490</v>
      </c>
      <c r="I81" s="41">
        <v>0</v>
      </c>
      <c r="J81" s="42">
        <f>H81+I81</f>
        <v>490</v>
      </c>
      <c r="K81" s="80"/>
    </row>
    <row r="82" spans="1:11" x14ac:dyDescent="0.2">
      <c r="A82" s="59"/>
      <c r="B82" s="60"/>
      <c r="C82" s="60"/>
      <c r="D82" s="59"/>
      <c r="E82" s="59"/>
      <c r="F82" s="61"/>
      <c r="G82" s="62"/>
      <c r="H82" s="62"/>
      <c r="I82" s="63"/>
      <c r="J82" s="63"/>
      <c r="K82" s="80"/>
    </row>
    <row r="83" spans="1:11" x14ac:dyDescent="0.2">
      <c r="A83" s="59"/>
      <c r="B83" s="60"/>
      <c r="C83" s="60"/>
      <c r="D83" s="59"/>
      <c r="E83" s="59"/>
      <c r="F83" s="61"/>
      <c r="G83" s="62"/>
      <c r="H83" s="62"/>
      <c r="I83" s="63"/>
      <c r="J83" s="63"/>
      <c r="K83" s="80"/>
    </row>
    <row r="84" spans="1:11" ht="13.5" thickBot="1" x14ac:dyDescent="0.25">
      <c r="A84" s="59"/>
      <c r="B84" s="60"/>
      <c r="C84" s="60"/>
      <c r="D84" s="64"/>
      <c r="E84" s="59"/>
      <c r="F84" s="66"/>
      <c r="G84" s="67"/>
      <c r="H84" s="67"/>
      <c r="I84" s="68"/>
      <c r="J84" s="68"/>
    </row>
    <row r="85" spans="1:11" ht="23.25" thickBot="1" x14ac:dyDescent="0.25">
      <c r="A85" s="20" t="s">
        <v>2</v>
      </c>
      <c r="B85" s="81" t="s">
        <v>3</v>
      </c>
      <c r="C85" s="82"/>
      <c r="D85" s="83" t="s">
        <v>4</v>
      </c>
      <c r="E85" s="12" t="s">
        <v>5</v>
      </c>
      <c r="F85" s="84" t="s">
        <v>6</v>
      </c>
      <c r="G85" s="85" t="s">
        <v>7</v>
      </c>
      <c r="H85" s="17" t="s">
        <v>8</v>
      </c>
      <c r="I85" s="18" t="s">
        <v>161</v>
      </c>
      <c r="J85" s="19" t="s">
        <v>9</v>
      </c>
    </row>
    <row r="86" spans="1:11" ht="23.25" thickBot="1" x14ac:dyDescent="0.25">
      <c r="A86" s="20" t="s">
        <v>10</v>
      </c>
      <c r="B86" s="15" t="s">
        <v>11</v>
      </c>
      <c r="C86" s="15"/>
      <c r="D86" s="15" t="s">
        <v>11</v>
      </c>
      <c r="E86" s="21" t="s">
        <v>11</v>
      </c>
      <c r="F86" s="22" t="s">
        <v>12</v>
      </c>
      <c r="G86" s="133" t="s">
        <v>34</v>
      </c>
      <c r="H86" s="134"/>
      <c r="I86" s="134"/>
      <c r="J86" s="135"/>
    </row>
    <row r="87" spans="1:11" ht="22.5" x14ac:dyDescent="0.2">
      <c r="A87" s="25" t="s">
        <v>10</v>
      </c>
      <c r="B87" s="26" t="s">
        <v>94</v>
      </c>
      <c r="C87" s="27" t="s">
        <v>14</v>
      </c>
      <c r="D87" s="26" t="s">
        <v>11</v>
      </c>
      <c r="E87" s="28" t="s">
        <v>11</v>
      </c>
      <c r="F87" s="29" t="s">
        <v>95</v>
      </c>
      <c r="G87" s="30">
        <v>0</v>
      </c>
      <c r="H87" s="30">
        <v>1100</v>
      </c>
      <c r="I87" s="31">
        <v>0</v>
      </c>
      <c r="J87" s="32">
        <f t="shared" ref="J87:J99" si="11">H87+I87</f>
        <v>1100</v>
      </c>
    </row>
    <row r="88" spans="1:11" ht="23.25" thickBot="1" x14ac:dyDescent="0.25">
      <c r="A88" s="43"/>
      <c r="B88" s="44"/>
      <c r="C88" s="35"/>
      <c r="D88" s="36">
        <v>4357</v>
      </c>
      <c r="E88" s="37">
        <v>6351</v>
      </c>
      <c r="F88" s="38" t="s">
        <v>16</v>
      </c>
      <c r="G88" s="45">
        <v>0</v>
      </c>
      <c r="H88" s="46">
        <v>1100</v>
      </c>
      <c r="I88" s="41">
        <v>0</v>
      </c>
      <c r="J88" s="42">
        <f t="shared" si="11"/>
        <v>1100</v>
      </c>
    </row>
    <row r="89" spans="1:11" ht="22.5" x14ac:dyDescent="0.2">
      <c r="A89" s="25" t="s">
        <v>10</v>
      </c>
      <c r="B89" s="26" t="s">
        <v>96</v>
      </c>
      <c r="C89" s="27" t="s">
        <v>27</v>
      </c>
      <c r="D89" s="26" t="s">
        <v>11</v>
      </c>
      <c r="E89" s="28" t="s">
        <v>11</v>
      </c>
      <c r="F89" s="29" t="s">
        <v>97</v>
      </c>
      <c r="G89" s="30">
        <v>0</v>
      </c>
      <c r="H89" s="30">
        <v>447</v>
      </c>
      <c r="I89" s="31">
        <v>0</v>
      </c>
      <c r="J89" s="32">
        <f t="shared" si="11"/>
        <v>447</v>
      </c>
    </row>
    <row r="90" spans="1:11" ht="23.25" thickBot="1" x14ac:dyDescent="0.25">
      <c r="A90" s="43"/>
      <c r="B90" s="44"/>
      <c r="C90" s="35"/>
      <c r="D90" s="36">
        <v>4357</v>
      </c>
      <c r="E90" s="37">
        <v>6351</v>
      </c>
      <c r="F90" s="38" t="s">
        <v>16</v>
      </c>
      <c r="G90" s="45">
        <v>0</v>
      </c>
      <c r="H90" s="46">
        <v>447</v>
      </c>
      <c r="I90" s="41">
        <v>0</v>
      </c>
      <c r="J90" s="42">
        <f t="shared" si="11"/>
        <v>447</v>
      </c>
    </row>
    <row r="91" spans="1:11" ht="45" x14ac:dyDescent="0.2">
      <c r="A91" s="25" t="s">
        <v>10</v>
      </c>
      <c r="B91" s="26" t="s">
        <v>98</v>
      </c>
      <c r="C91" s="27" t="s">
        <v>24</v>
      </c>
      <c r="D91" s="26" t="s">
        <v>11</v>
      </c>
      <c r="E91" s="28" t="s">
        <v>11</v>
      </c>
      <c r="F91" s="29" t="s">
        <v>99</v>
      </c>
      <c r="G91" s="30">
        <v>0</v>
      </c>
      <c r="H91" s="30">
        <v>180</v>
      </c>
      <c r="I91" s="31">
        <v>0</v>
      </c>
      <c r="J91" s="32">
        <f t="shared" si="11"/>
        <v>180</v>
      </c>
    </row>
    <row r="92" spans="1:11" ht="23.25" thickBot="1" x14ac:dyDescent="0.25">
      <c r="A92" s="43"/>
      <c r="B92" s="44"/>
      <c r="C92" s="35"/>
      <c r="D92" s="36">
        <v>4357</v>
      </c>
      <c r="E92" s="37">
        <v>6351</v>
      </c>
      <c r="F92" s="52" t="s">
        <v>16</v>
      </c>
      <c r="G92" s="45">
        <v>0</v>
      </c>
      <c r="H92" s="46">
        <v>180</v>
      </c>
      <c r="I92" s="41">
        <v>0</v>
      </c>
      <c r="J92" s="42">
        <f t="shared" si="11"/>
        <v>180</v>
      </c>
    </row>
    <row r="93" spans="1:11" ht="33.75" x14ac:dyDescent="0.2">
      <c r="A93" s="25" t="s">
        <v>10</v>
      </c>
      <c r="B93" s="26" t="s">
        <v>100</v>
      </c>
      <c r="C93" s="27" t="s">
        <v>74</v>
      </c>
      <c r="D93" s="26" t="s">
        <v>11</v>
      </c>
      <c r="E93" s="28" t="s">
        <v>11</v>
      </c>
      <c r="F93" s="29" t="s">
        <v>101</v>
      </c>
      <c r="G93" s="30">
        <v>0</v>
      </c>
      <c r="H93" s="30">
        <v>715.7577</v>
      </c>
      <c r="I93" s="31">
        <v>0</v>
      </c>
      <c r="J93" s="32">
        <f t="shared" si="11"/>
        <v>715.7577</v>
      </c>
      <c r="K93" s="51"/>
    </row>
    <row r="94" spans="1:11" ht="23.25" thickBot="1" x14ac:dyDescent="0.25">
      <c r="A94" s="43"/>
      <c r="B94" s="44"/>
      <c r="C94" s="35"/>
      <c r="D94" s="36">
        <v>4357</v>
      </c>
      <c r="E94" s="37">
        <v>5331</v>
      </c>
      <c r="F94" s="52" t="s">
        <v>42</v>
      </c>
      <c r="G94" s="45">
        <v>0</v>
      </c>
      <c r="H94" s="46">
        <v>715.7577</v>
      </c>
      <c r="I94" s="41">
        <v>0</v>
      </c>
      <c r="J94" s="42">
        <f t="shared" si="11"/>
        <v>715.7577</v>
      </c>
    </row>
    <row r="95" spans="1:11" ht="22.5" x14ac:dyDescent="0.2">
      <c r="A95" s="25" t="s">
        <v>10</v>
      </c>
      <c r="B95" s="26" t="s">
        <v>102</v>
      </c>
      <c r="C95" s="27" t="s">
        <v>103</v>
      </c>
      <c r="D95" s="26" t="s">
        <v>11</v>
      </c>
      <c r="E95" s="28" t="s">
        <v>11</v>
      </c>
      <c r="F95" s="29" t="s">
        <v>104</v>
      </c>
      <c r="G95" s="30">
        <v>0</v>
      </c>
      <c r="H95" s="30">
        <v>200</v>
      </c>
      <c r="I95" s="31">
        <v>0</v>
      </c>
      <c r="J95" s="32">
        <f t="shared" si="11"/>
        <v>200</v>
      </c>
    </row>
    <row r="96" spans="1:11" ht="23.25" thickBot="1" x14ac:dyDescent="0.25">
      <c r="A96" s="43"/>
      <c r="B96" s="44"/>
      <c r="C96" s="35"/>
      <c r="D96" s="36">
        <v>4324</v>
      </c>
      <c r="E96" s="37">
        <v>6351</v>
      </c>
      <c r="F96" s="38" t="s">
        <v>16</v>
      </c>
      <c r="G96" s="45">
        <v>0</v>
      </c>
      <c r="H96" s="46">
        <v>200</v>
      </c>
      <c r="I96" s="41">
        <v>0</v>
      </c>
      <c r="J96" s="42">
        <f t="shared" si="11"/>
        <v>200</v>
      </c>
    </row>
    <row r="97" spans="1:11" ht="22.5" x14ac:dyDescent="0.2">
      <c r="A97" s="25" t="s">
        <v>10</v>
      </c>
      <c r="B97" s="26" t="s">
        <v>105</v>
      </c>
      <c r="C97" s="27" t="s">
        <v>103</v>
      </c>
      <c r="D97" s="26" t="s">
        <v>11</v>
      </c>
      <c r="E97" s="28" t="s">
        <v>11</v>
      </c>
      <c r="F97" s="29" t="s">
        <v>106</v>
      </c>
      <c r="G97" s="30">
        <v>0</v>
      </c>
      <c r="H97" s="30">
        <v>96</v>
      </c>
      <c r="I97" s="31">
        <v>0</v>
      </c>
      <c r="J97" s="32">
        <f t="shared" si="11"/>
        <v>96</v>
      </c>
    </row>
    <row r="98" spans="1:11" ht="23.25" thickBot="1" x14ac:dyDescent="0.25">
      <c r="A98" s="43"/>
      <c r="B98" s="44"/>
      <c r="C98" s="35"/>
      <c r="D98" s="36">
        <v>4324</v>
      </c>
      <c r="E98" s="37">
        <v>6351</v>
      </c>
      <c r="F98" s="38" t="s">
        <v>16</v>
      </c>
      <c r="G98" s="45">
        <v>0</v>
      </c>
      <c r="H98" s="46">
        <v>96</v>
      </c>
      <c r="I98" s="41">
        <v>0</v>
      </c>
      <c r="J98" s="42">
        <f t="shared" si="11"/>
        <v>96</v>
      </c>
    </row>
    <row r="99" spans="1:11" ht="22.5" x14ac:dyDescent="0.2">
      <c r="A99" s="25" t="s">
        <v>10</v>
      </c>
      <c r="B99" s="26" t="s">
        <v>107</v>
      </c>
      <c r="C99" s="27" t="s">
        <v>32</v>
      </c>
      <c r="D99" s="26" t="s">
        <v>11</v>
      </c>
      <c r="E99" s="28" t="s">
        <v>11</v>
      </c>
      <c r="F99" s="29" t="s">
        <v>108</v>
      </c>
      <c r="G99" s="30">
        <v>0</v>
      </c>
      <c r="H99" s="30">
        <v>72.599999999999994</v>
      </c>
      <c r="I99" s="31">
        <v>0</v>
      </c>
      <c r="J99" s="32">
        <f t="shared" si="11"/>
        <v>72.599999999999994</v>
      </c>
      <c r="K99" s="51"/>
    </row>
    <row r="100" spans="1:11" ht="23.25" thickBot="1" x14ac:dyDescent="0.25">
      <c r="A100" s="43"/>
      <c r="B100" s="44"/>
      <c r="C100" s="35"/>
      <c r="D100" s="36">
        <v>4357</v>
      </c>
      <c r="E100" s="37">
        <v>5331</v>
      </c>
      <c r="F100" s="52" t="s">
        <v>42</v>
      </c>
      <c r="G100" s="45">
        <v>0</v>
      </c>
      <c r="H100" s="46">
        <v>72.599999999999994</v>
      </c>
      <c r="I100" s="41">
        <v>0</v>
      </c>
      <c r="J100" s="86">
        <f>H100+I100</f>
        <v>72.599999999999994</v>
      </c>
    </row>
    <row r="101" spans="1:11" ht="22.5" x14ac:dyDescent="0.2">
      <c r="A101" s="25" t="s">
        <v>10</v>
      </c>
      <c r="B101" s="26" t="s">
        <v>109</v>
      </c>
      <c r="C101" s="27" t="s">
        <v>110</v>
      </c>
      <c r="D101" s="26" t="s">
        <v>11</v>
      </c>
      <c r="E101" s="28" t="s">
        <v>11</v>
      </c>
      <c r="F101" s="29" t="s">
        <v>111</v>
      </c>
      <c r="G101" s="30">
        <v>0</v>
      </c>
      <c r="H101" s="30">
        <v>57.52</v>
      </c>
      <c r="I101" s="31">
        <v>0</v>
      </c>
      <c r="J101" s="48">
        <f t="shared" ref="J101:J135" si="12">H101+I101</f>
        <v>57.52</v>
      </c>
      <c r="K101" s="51"/>
    </row>
    <row r="102" spans="1:11" ht="23.25" thickBot="1" x14ac:dyDescent="0.25">
      <c r="A102" s="43"/>
      <c r="B102" s="44"/>
      <c r="C102" s="35"/>
      <c r="D102" s="36">
        <v>4357</v>
      </c>
      <c r="E102" s="37">
        <v>5331</v>
      </c>
      <c r="F102" s="52" t="s">
        <v>42</v>
      </c>
      <c r="G102" s="45">
        <v>0</v>
      </c>
      <c r="H102" s="46">
        <v>57.52</v>
      </c>
      <c r="I102" s="41">
        <v>0</v>
      </c>
      <c r="J102" s="86">
        <f t="shared" si="12"/>
        <v>57.52</v>
      </c>
    </row>
    <row r="103" spans="1:11" ht="33.75" x14ac:dyDescent="0.2">
      <c r="A103" s="25" t="s">
        <v>10</v>
      </c>
      <c r="B103" s="26" t="s">
        <v>112</v>
      </c>
      <c r="C103" s="27" t="s">
        <v>49</v>
      </c>
      <c r="D103" s="26" t="s">
        <v>11</v>
      </c>
      <c r="E103" s="28" t="s">
        <v>11</v>
      </c>
      <c r="F103" s="29" t="s">
        <v>113</v>
      </c>
      <c r="G103" s="30">
        <v>0</v>
      </c>
      <c r="H103" s="30">
        <v>60.234000000000002</v>
      </c>
      <c r="I103" s="31">
        <v>0</v>
      </c>
      <c r="J103" s="48">
        <f t="shared" si="12"/>
        <v>60.234000000000002</v>
      </c>
      <c r="K103" s="51"/>
    </row>
    <row r="104" spans="1:11" ht="23.25" thickBot="1" x14ac:dyDescent="0.25">
      <c r="A104" s="43"/>
      <c r="B104" s="44"/>
      <c r="C104" s="35"/>
      <c r="D104" s="36">
        <v>4357</v>
      </c>
      <c r="E104" s="37">
        <v>5331</v>
      </c>
      <c r="F104" s="52" t="s">
        <v>42</v>
      </c>
      <c r="G104" s="45">
        <v>0</v>
      </c>
      <c r="H104" s="46">
        <v>60.234000000000002</v>
      </c>
      <c r="I104" s="41">
        <v>0</v>
      </c>
      <c r="J104" s="86">
        <f t="shared" si="12"/>
        <v>60.234000000000002</v>
      </c>
    </row>
    <row r="105" spans="1:11" ht="22.5" x14ac:dyDescent="0.2">
      <c r="A105" s="25" t="s">
        <v>10</v>
      </c>
      <c r="B105" s="26" t="s">
        <v>114</v>
      </c>
      <c r="C105" s="27" t="s">
        <v>52</v>
      </c>
      <c r="D105" s="26" t="s">
        <v>11</v>
      </c>
      <c r="E105" s="28" t="s">
        <v>11</v>
      </c>
      <c r="F105" s="29" t="s">
        <v>115</v>
      </c>
      <c r="G105" s="30">
        <v>0</v>
      </c>
      <c r="H105" s="30">
        <v>113.56</v>
      </c>
      <c r="I105" s="31">
        <v>0</v>
      </c>
      <c r="J105" s="48">
        <f t="shared" si="12"/>
        <v>113.56</v>
      </c>
      <c r="K105" s="51"/>
    </row>
    <row r="106" spans="1:11" ht="23.25" thickBot="1" x14ac:dyDescent="0.25">
      <c r="A106" s="43"/>
      <c r="B106" s="44"/>
      <c r="C106" s="35"/>
      <c r="D106" s="36">
        <v>4357</v>
      </c>
      <c r="E106" s="37">
        <v>5331</v>
      </c>
      <c r="F106" s="52" t="s">
        <v>42</v>
      </c>
      <c r="G106" s="45">
        <v>0</v>
      </c>
      <c r="H106" s="46">
        <v>113.56</v>
      </c>
      <c r="I106" s="41">
        <v>0</v>
      </c>
      <c r="J106" s="86">
        <f t="shared" si="12"/>
        <v>113.56</v>
      </c>
    </row>
    <row r="107" spans="1:11" ht="33.75" x14ac:dyDescent="0.2">
      <c r="A107" s="25" t="s">
        <v>10</v>
      </c>
      <c r="B107" s="26" t="s">
        <v>116</v>
      </c>
      <c r="C107" s="27" t="s">
        <v>55</v>
      </c>
      <c r="D107" s="26" t="s">
        <v>11</v>
      </c>
      <c r="E107" s="28" t="s">
        <v>11</v>
      </c>
      <c r="F107" s="29" t="s">
        <v>117</v>
      </c>
      <c r="G107" s="30">
        <v>0</v>
      </c>
      <c r="H107" s="30">
        <v>65.599999999999994</v>
      </c>
      <c r="I107" s="31">
        <v>0</v>
      </c>
      <c r="J107" s="48">
        <f t="shared" si="12"/>
        <v>65.599999999999994</v>
      </c>
      <c r="K107" s="51"/>
    </row>
    <row r="108" spans="1:11" ht="23.25" thickBot="1" x14ac:dyDescent="0.25">
      <c r="A108" s="43"/>
      <c r="B108" s="44"/>
      <c r="C108" s="35"/>
      <c r="D108" s="36">
        <v>4357</v>
      </c>
      <c r="E108" s="37">
        <v>5331</v>
      </c>
      <c r="F108" s="52" t="s">
        <v>42</v>
      </c>
      <c r="G108" s="45">
        <v>0</v>
      </c>
      <c r="H108" s="46">
        <v>65.599999999999994</v>
      </c>
      <c r="I108" s="41">
        <v>0</v>
      </c>
      <c r="J108" s="86">
        <f t="shared" si="12"/>
        <v>65.599999999999994</v>
      </c>
    </row>
    <row r="109" spans="1:11" ht="22.5" x14ac:dyDescent="0.2">
      <c r="A109" s="25" t="s">
        <v>10</v>
      </c>
      <c r="B109" s="26" t="s">
        <v>118</v>
      </c>
      <c r="C109" s="27" t="s">
        <v>119</v>
      </c>
      <c r="D109" s="26" t="s">
        <v>11</v>
      </c>
      <c r="E109" s="28" t="s">
        <v>11</v>
      </c>
      <c r="F109" s="29" t="s">
        <v>120</v>
      </c>
      <c r="G109" s="30">
        <v>0</v>
      </c>
      <c r="H109" s="30">
        <v>57.8</v>
      </c>
      <c r="I109" s="31">
        <v>0</v>
      </c>
      <c r="J109" s="32">
        <f>H109+I109</f>
        <v>57.8</v>
      </c>
    </row>
    <row r="110" spans="1:11" ht="23.25" thickBot="1" x14ac:dyDescent="0.25">
      <c r="A110" s="43"/>
      <c r="B110" s="44"/>
      <c r="C110" s="35"/>
      <c r="D110" s="36">
        <v>4357</v>
      </c>
      <c r="E110" s="37">
        <v>5331</v>
      </c>
      <c r="F110" s="52" t="s">
        <v>42</v>
      </c>
      <c r="G110" s="45">
        <v>0</v>
      </c>
      <c r="H110" s="46">
        <v>57.8</v>
      </c>
      <c r="I110" s="41">
        <v>0</v>
      </c>
      <c r="J110" s="42">
        <f>H110+I110</f>
        <v>57.8</v>
      </c>
    </row>
    <row r="111" spans="1:11" ht="22.5" x14ac:dyDescent="0.2">
      <c r="A111" s="25" t="s">
        <v>10</v>
      </c>
      <c r="B111" s="26" t="s">
        <v>121</v>
      </c>
      <c r="C111" s="27" t="s">
        <v>81</v>
      </c>
      <c r="D111" s="26" t="s">
        <v>11</v>
      </c>
      <c r="E111" s="28" t="s">
        <v>11</v>
      </c>
      <c r="F111" s="29" t="s">
        <v>122</v>
      </c>
      <c r="G111" s="30">
        <v>0</v>
      </c>
      <c r="H111" s="30">
        <v>64.022999999999996</v>
      </c>
      <c r="I111" s="31">
        <v>0</v>
      </c>
      <c r="J111" s="32">
        <f>H111+I111</f>
        <v>64.022999999999996</v>
      </c>
    </row>
    <row r="112" spans="1:11" ht="23.25" thickBot="1" x14ac:dyDescent="0.25">
      <c r="A112" s="43"/>
      <c r="B112" s="44"/>
      <c r="C112" s="35"/>
      <c r="D112" s="36">
        <v>4357</v>
      </c>
      <c r="E112" s="37">
        <v>5331</v>
      </c>
      <c r="F112" s="52" t="s">
        <v>42</v>
      </c>
      <c r="G112" s="45">
        <v>0</v>
      </c>
      <c r="H112" s="46">
        <v>64.022999999999996</v>
      </c>
      <c r="I112" s="41">
        <v>0</v>
      </c>
      <c r="J112" s="42">
        <f>H112+I112</f>
        <v>64.022999999999996</v>
      </c>
    </row>
    <row r="113" spans="1:11" x14ac:dyDescent="0.2">
      <c r="A113" s="59"/>
      <c r="B113" s="60"/>
      <c r="C113" s="60"/>
      <c r="D113" s="59"/>
      <c r="E113" s="59"/>
      <c r="F113" s="87"/>
      <c r="G113" s="62"/>
      <c r="H113" s="62"/>
      <c r="I113" s="63"/>
      <c r="J113" s="88"/>
    </row>
    <row r="114" spans="1:11" x14ac:dyDescent="0.2">
      <c r="A114" s="59"/>
      <c r="B114" s="60"/>
      <c r="C114" s="60"/>
      <c r="D114" s="59"/>
      <c r="E114" s="59"/>
      <c r="F114" s="87"/>
      <c r="G114" s="62"/>
      <c r="H114" s="62"/>
      <c r="I114" s="63"/>
      <c r="J114" s="88"/>
    </row>
    <row r="115" spans="1:11" x14ac:dyDescent="0.2">
      <c r="A115" s="59"/>
      <c r="B115" s="60"/>
      <c r="C115" s="60"/>
      <c r="D115" s="59"/>
      <c r="E115" s="59"/>
      <c r="F115" s="87"/>
      <c r="G115" s="62"/>
      <c r="H115" s="62"/>
      <c r="I115" s="63"/>
      <c r="J115" s="88"/>
    </row>
    <row r="116" spans="1:11" ht="13.5" thickBot="1" x14ac:dyDescent="0.25">
      <c r="A116" s="64"/>
      <c r="B116" s="65"/>
      <c r="C116" s="65"/>
      <c r="D116" s="64"/>
      <c r="E116" s="64"/>
      <c r="F116" s="89"/>
      <c r="G116" s="67"/>
      <c r="H116" s="67"/>
      <c r="I116" s="68"/>
      <c r="J116" s="90"/>
    </row>
    <row r="117" spans="1:11" ht="23.25" thickBot="1" x14ac:dyDescent="0.25">
      <c r="A117" s="91" t="s">
        <v>2</v>
      </c>
      <c r="B117" s="92" t="s">
        <v>3</v>
      </c>
      <c r="C117" s="93"/>
      <c r="D117" s="83" t="s">
        <v>4</v>
      </c>
      <c r="E117" s="70" t="s">
        <v>5</v>
      </c>
      <c r="F117" s="84" t="s">
        <v>6</v>
      </c>
      <c r="G117" s="85" t="s">
        <v>7</v>
      </c>
      <c r="H117" s="17" t="s">
        <v>8</v>
      </c>
      <c r="I117" s="18" t="s">
        <v>161</v>
      </c>
      <c r="J117" s="19" t="s">
        <v>9</v>
      </c>
    </row>
    <row r="118" spans="1:11" ht="23.25" thickBot="1" x14ac:dyDescent="0.25">
      <c r="A118" s="20" t="s">
        <v>10</v>
      </c>
      <c r="B118" s="15" t="s">
        <v>11</v>
      </c>
      <c r="C118" s="15"/>
      <c r="D118" s="15" t="s">
        <v>11</v>
      </c>
      <c r="E118" s="21" t="s">
        <v>11</v>
      </c>
      <c r="F118" s="22" t="s">
        <v>12</v>
      </c>
      <c r="G118" s="133" t="s">
        <v>34</v>
      </c>
      <c r="H118" s="134"/>
      <c r="I118" s="134"/>
      <c r="J118" s="135"/>
    </row>
    <row r="119" spans="1:11" ht="22.5" x14ac:dyDescent="0.2">
      <c r="A119" s="25" t="s">
        <v>10</v>
      </c>
      <c r="B119" s="26" t="s">
        <v>123</v>
      </c>
      <c r="C119" s="27" t="s">
        <v>14</v>
      </c>
      <c r="D119" s="26" t="s">
        <v>11</v>
      </c>
      <c r="E119" s="28" t="s">
        <v>11</v>
      </c>
      <c r="F119" s="29" t="s">
        <v>124</v>
      </c>
      <c r="G119" s="30">
        <v>0</v>
      </c>
      <c r="H119" s="30">
        <v>54.33</v>
      </c>
      <c r="I119" s="31">
        <v>0</v>
      </c>
      <c r="J119" s="32">
        <f t="shared" si="12"/>
        <v>54.33</v>
      </c>
      <c r="K119" s="51"/>
    </row>
    <row r="120" spans="1:11" ht="23.25" thickBot="1" x14ac:dyDescent="0.25">
      <c r="A120" s="43"/>
      <c r="B120" s="44"/>
      <c r="C120" s="35"/>
      <c r="D120" s="36">
        <v>4357</v>
      </c>
      <c r="E120" s="37">
        <v>5331</v>
      </c>
      <c r="F120" s="52" t="s">
        <v>42</v>
      </c>
      <c r="G120" s="45">
        <v>0</v>
      </c>
      <c r="H120" s="46">
        <v>54.33</v>
      </c>
      <c r="I120" s="41">
        <v>0</v>
      </c>
      <c r="J120" s="42">
        <f t="shared" si="12"/>
        <v>54.33</v>
      </c>
    </row>
    <row r="121" spans="1:11" ht="33.75" x14ac:dyDescent="0.2">
      <c r="A121" s="25" t="s">
        <v>10</v>
      </c>
      <c r="B121" s="26" t="s">
        <v>125</v>
      </c>
      <c r="C121" s="27" t="s">
        <v>44</v>
      </c>
      <c r="D121" s="26" t="s">
        <v>11</v>
      </c>
      <c r="E121" s="28" t="s">
        <v>11</v>
      </c>
      <c r="F121" s="29" t="s">
        <v>126</v>
      </c>
      <c r="G121" s="30">
        <v>0</v>
      </c>
      <c r="H121" s="30">
        <v>48</v>
      </c>
      <c r="I121" s="31">
        <v>0</v>
      </c>
      <c r="J121" s="32">
        <f t="shared" si="12"/>
        <v>48</v>
      </c>
      <c r="K121" s="51"/>
    </row>
    <row r="122" spans="1:11" ht="23.25" thickBot="1" x14ac:dyDescent="0.25">
      <c r="A122" s="43"/>
      <c r="B122" s="44"/>
      <c r="C122" s="35"/>
      <c r="D122" s="36">
        <v>4357</v>
      </c>
      <c r="E122" s="37">
        <v>5331</v>
      </c>
      <c r="F122" s="52" t="s">
        <v>42</v>
      </c>
      <c r="G122" s="45">
        <v>0</v>
      </c>
      <c r="H122" s="46">
        <v>48</v>
      </c>
      <c r="I122" s="41">
        <v>0</v>
      </c>
      <c r="J122" s="42">
        <f t="shared" si="12"/>
        <v>48</v>
      </c>
    </row>
    <row r="123" spans="1:11" ht="22.5" x14ac:dyDescent="0.2">
      <c r="A123" s="25" t="s">
        <v>10</v>
      </c>
      <c r="B123" s="26" t="s">
        <v>127</v>
      </c>
      <c r="C123" s="27" t="s">
        <v>128</v>
      </c>
      <c r="D123" s="26" t="s">
        <v>11</v>
      </c>
      <c r="E123" s="28" t="s">
        <v>11</v>
      </c>
      <c r="F123" s="29" t="s">
        <v>129</v>
      </c>
      <c r="G123" s="30">
        <v>0</v>
      </c>
      <c r="H123" s="30">
        <v>81.253</v>
      </c>
      <c r="I123" s="31">
        <v>0</v>
      </c>
      <c r="J123" s="32">
        <f t="shared" si="12"/>
        <v>81.253</v>
      </c>
      <c r="K123" s="51"/>
    </row>
    <row r="124" spans="1:11" ht="23.25" thickBot="1" x14ac:dyDescent="0.25">
      <c r="A124" s="43"/>
      <c r="B124" s="44"/>
      <c r="C124" s="35"/>
      <c r="D124" s="36">
        <v>4357</v>
      </c>
      <c r="E124" s="37">
        <v>5331</v>
      </c>
      <c r="F124" s="52" t="s">
        <v>42</v>
      </c>
      <c r="G124" s="45">
        <v>0</v>
      </c>
      <c r="H124" s="46">
        <v>81.253</v>
      </c>
      <c r="I124" s="41">
        <v>0</v>
      </c>
      <c r="J124" s="42">
        <f t="shared" si="12"/>
        <v>81.253</v>
      </c>
    </row>
    <row r="125" spans="1:11" ht="22.5" x14ac:dyDescent="0.2">
      <c r="A125" s="25" t="s">
        <v>10</v>
      </c>
      <c r="B125" s="26" t="s">
        <v>130</v>
      </c>
      <c r="C125" s="27" t="s">
        <v>24</v>
      </c>
      <c r="D125" s="26" t="s">
        <v>11</v>
      </c>
      <c r="E125" s="28" t="s">
        <v>11</v>
      </c>
      <c r="F125" s="29" t="s">
        <v>131</v>
      </c>
      <c r="G125" s="30">
        <v>0</v>
      </c>
      <c r="H125" s="30">
        <v>58.08</v>
      </c>
      <c r="I125" s="31">
        <v>0</v>
      </c>
      <c r="J125" s="32">
        <f t="shared" si="12"/>
        <v>58.08</v>
      </c>
      <c r="K125" s="51"/>
    </row>
    <row r="126" spans="1:11" ht="23.25" thickBot="1" x14ac:dyDescent="0.25">
      <c r="A126" s="43"/>
      <c r="B126" s="44"/>
      <c r="C126" s="35"/>
      <c r="D126" s="36">
        <v>4357</v>
      </c>
      <c r="E126" s="37">
        <v>5331</v>
      </c>
      <c r="F126" s="52" t="s">
        <v>42</v>
      </c>
      <c r="G126" s="45">
        <v>0</v>
      </c>
      <c r="H126" s="46">
        <v>58.08</v>
      </c>
      <c r="I126" s="41">
        <v>0</v>
      </c>
      <c r="J126" s="42">
        <f t="shared" si="12"/>
        <v>58.08</v>
      </c>
    </row>
    <row r="127" spans="1:11" ht="45" x14ac:dyDescent="0.2">
      <c r="A127" s="25" t="s">
        <v>10</v>
      </c>
      <c r="B127" s="26" t="s">
        <v>132</v>
      </c>
      <c r="C127" s="27" t="s">
        <v>52</v>
      </c>
      <c r="D127" s="26" t="s">
        <v>11</v>
      </c>
      <c r="E127" s="28" t="s">
        <v>11</v>
      </c>
      <c r="F127" s="29" t="s">
        <v>133</v>
      </c>
      <c r="G127" s="30">
        <v>0</v>
      </c>
      <c r="H127" s="30">
        <v>350</v>
      </c>
      <c r="I127" s="31">
        <v>0</v>
      </c>
      <c r="J127" s="32">
        <f t="shared" si="12"/>
        <v>350</v>
      </c>
      <c r="K127" s="94"/>
    </row>
    <row r="128" spans="1:11" ht="23.25" thickBot="1" x14ac:dyDescent="0.25">
      <c r="A128" s="43"/>
      <c r="B128" s="44"/>
      <c r="C128" s="35"/>
      <c r="D128" s="36">
        <v>4357</v>
      </c>
      <c r="E128" s="37">
        <v>6351</v>
      </c>
      <c r="F128" s="38" t="s">
        <v>16</v>
      </c>
      <c r="G128" s="45">
        <v>0</v>
      </c>
      <c r="H128" s="46">
        <v>350</v>
      </c>
      <c r="I128" s="41">
        <v>0</v>
      </c>
      <c r="J128" s="42">
        <f t="shared" si="12"/>
        <v>350</v>
      </c>
      <c r="K128" s="95"/>
    </row>
    <row r="129" spans="1:11" ht="45" x14ac:dyDescent="0.2">
      <c r="A129" s="25" t="s">
        <v>10</v>
      </c>
      <c r="B129" s="26" t="s">
        <v>134</v>
      </c>
      <c r="C129" s="27" t="s">
        <v>40</v>
      </c>
      <c r="D129" s="26" t="s">
        <v>11</v>
      </c>
      <c r="E129" s="28" t="s">
        <v>11</v>
      </c>
      <c r="F129" s="29" t="s">
        <v>135</v>
      </c>
      <c r="G129" s="30">
        <v>0</v>
      </c>
      <c r="H129" s="30">
        <v>35.840000000000003</v>
      </c>
      <c r="I129" s="31">
        <v>0</v>
      </c>
      <c r="J129" s="32">
        <f t="shared" si="12"/>
        <v>35.840000000000003</v>
      </c>
      <c r="K129" s="94"/>
    </row>
    <row r="130" spans="1:11" ht="23.25" thickBot="1" x14ac:dyDescent="0.25">
      <c r="A130" s="43"/>
      <c r="B130" s="44"/>
      <c r="C130" s="35"/>
      <c r="D130" s="36">
        <v>4357</v>
      </c>
      <c r="E130" s="37">
        <v>6351</v>
      </c>
      <c r="F130" s="38" t="s">
        <v>16</v>
      </c>
      <c r="G130" s="45">
        <v>0</v>
      </c>
      <c r="H130" s="46">
        <v>35.840000000000003</v>
      </c>
      <c r="I130" s="41">
        <v>0</v>
      </c>
      <c r="J130" s="42">
        <f t="shared" si="12"/>
        <v>35.840000000000003</v>
      </c>
      <c r="K130" s="95"/>
    </row>
    <row r="131" spans="1:11" ht="56.25" x14ac:dyDescent="0.2">
      <c r="A131" s="25" t="s">
        <v>10</v>
      </c>
      <c r="B131" s="26" t="s">
        <v>136</v>
      </c>
      <c r="C131" s="27" t="s">
        <v>21</v>
      </c>
      <c r="D131" s="26" t="s">
        <v>11</v>
      </c>
      <c r="E131" s="28" t="s">
        <v>11</v>
      </c>
      <c r="F131" s="29" t="s">
        <v>137</v>
      </c>
      <c r="G131" s="30">
        <v>0</v>
      </c>
      <c r="H131" s="30">
        <v>300</v>
      </c>
      <c r="I131" s="31">
        <v>0</v>
      </c>
      <c r="J131" s="32">
        <f t="shared" si="12"/>
        <v>300</v>
      </c>
      <c r="K131" s="94"/>
    </row>
    <row r="132" spans="1:11" ht="23.25" thickBot="1" x14ac:dyDescent="0.25">
      <c r="A132" s="43"/>
      <c r="B132" s="44"/>
      <c r="C132" s="35"/>
      <c r="D132" s="36">
        <v>4357</v>
      </c>
      <c r="E132" s="37">
        <v>6351</v>
      </c>
      <c r="F132" s="38" t="s">
        <v>16</v>
      </c>
      <c r="G132" s="45">
        <v>0</v>
      </c>
      <c r="H132" s="46">
        <v>300</v>
      </c>
      <c r="I132" s="41">
        <v>0</v>
      </c>
      <c r="J132" s="42">
        <f t="shared" si="12"/>
        <v>300</v>
      </c>
      <c r="K132" s="95"/>
    </row>
    <row r="133" spans="1:11" ht="33.75" x14ac:dyDescent="0.2">
      <c r="A133" s="25" t="s">
        <v>10</v>
      </c>
      <c r="B133" s="26" t="s">
        <v>138</v>
      </c>
      <c r="C133" s="27" t="s">
        <v>67</v>
      </c>
      <c r="D133" s="26" t="s">
        <v>11</v>
      </c>
      <c r="E133" s="28" t="s">
        <v>11</v>
      </c>
      <c r="F133" s="29" t="s">
        <v>139</v>
      </c>
      <c r="G133" s="30">
        <v>0</v>
      </c>
      <c r="H133" s="30">
        <v>350</v>
      </c>
      <c r="I133" s="31">
        <v>0</v>
      </c>
      <c r="J133" s="32">
        <f t="shared" si="12"/>
        <v>350</v>
      </c>
      <c r="K133" s="94"/>
    </row>
    <row r="134" spans="1:11" ht="23.25" thickBot="1" x14ac:dyDescent="0.25">
      <c r="A134" s="43"/>
      <c r="B134" s="44"/>
      <c r="C134" s="35"/>
      <c r="D134" s="36">
        <v>4357</v>
      </c>
      <c r="E134" s="37">
        <v>6351</v>
      </c>
      <c r="F134" s="38" t="s">
        <v>16</v>
      </c>
      <c r="G134" s="45">
        <v>0</v>
      </c>
      <c r="H134" s="46">
        <v>350</v>
      </c>
      <c r="I134" s="41">
        <v>0</v>
      </c>
      <c r="J134" s="42">
        <f t="shared" si="12"/>
        <v>350</v>
      </c>
      <c r="K134" s="95"/>
    </row>
    <row r="135" spans="1:11" ht="33.75" x14ac:dyDescent="0.2">
      <c r="A135" s="25" t="s">
        <v>10</v>
      </c>
      <c r="B135" s="26" t="s">
        <v>140</v>
      </c>
      <c r="C135" s="27" t="s">
        <v>24</v>
      </c>
      <c r="D135" s="26" t="s">
        <v>11</v>
      </c>
      <c r="E135" s="28" t="s">
        <v>11</v>
      </c>
      <c r="F135" s="29" t="s">
        <v>141</v>
      </c>
      <c r="G135" s="30">
        <v>0</v>
      </c>
      <c r="H135" s="30">
        <v>370</v>
      </c>
      <c r="I135" s="31">
        <v>0</v>
      </c>
      <c r="J135" s="32">
        <f t="shared" si="12"/>
        <v>370</v>
      </c>
      <c r="K135" s="51"/>
    </row>
    <row r="136" spans="1:11" ht="23.25" thickBot="1" x14ac:dyDescent="0.25">
      <c r="A136" s="43"/>
      <c r="B136" s="44"/>
      <c r="C136" s="35"/>
      <c r="D136" s="36">
        <v>4357</v>
      </c>
      <c r="E136" s="37">
        <v>6351</v>
      </c>
      <c r="F136" s="38" t="s">
        <v>16</v>
      </c>
      <c r="G136" s="45">
        <v>0</v>
      </c>
      <c r="H136" s="46">
        <v>370</v>
      </c>
      <c r="I136" s="41">
        <v>0</v>
      </c>
      <c r="J136" s="42">
        <v>370</v>
      </c>
      <c r="K136" s="51"/>
    </row>
    <row r="137" spans="1:11" ht="33.75" x14ac:dyDescent="0.2">
      <c r="A137" s="25" t="s">
        <v>10</v>
      </c>
      <c r="B137" s="26" t="s">
        <v>142</v>
      </c>
      <c r="C137" s="27" t="s">
        <v>67</v>
      </c>
      <c r="D137" s="26" t="s">
        <v>11</v>
      </c>
      <c r="E137" s="28" t="s">
        <v>11</v>
      </c>
      <c r="F137" s="29" t="s">
        <v>143</v>
      </c>
      <c r="G137" s="30">
        <v>0</v>
      </c>
      <c r="H137" s="30">
        <v>980</v>
      </c>
      <c r="I137" s="31">
        <v>0</v>
      </c>
      <c r="J137" s="32">
        <f t="shared" ref="J137:J152" si="13">H137+I137</f>
        <v>980</v>
      </c>
    </row>
    <row r="138" spans="1:11" ht="23.25" thickBot="1" x14ac:dyDescent="0.25">
      <c r="A138" s="43"/>
      <c r="B138" s="44"/>
      <c r="C138" s="35"/>
      <c r="D138" s="36">
        <v>4357</v>
      </c>
      <c r="E138" s="37">
        <v>6351</v>
      </c>
      <c r="F138" s="38" t="s">
        <v>16</v>
      </c>
      <c r="G138" s="45">
        <v>0</v>
      </c>
      <c r="H138" s="46">
        <v>980</v>
      </c>
      <c r="I138" s="41">
        <v>0</v>
      </c>
      <c r="J138" s="42">
        <f t="shared" si="13"/>
        <v>980</v>
      </c>
    </row>
    <row r="139" spans="1:11" ht="22.5" x14ac:dyDescent="0.2">
      <c r="A139" s="25" t="s">
        <v>10</v>
      </c>
      <c r="B139" s="26" t="s">
        <v>144</v>
      </c>
      <c r="C139" s="27" t="s">
        <v>103</v>
      </c>
      <c r="D139" s="26" t="s">
        <v>11</v>
      </c>
      <c r="E139" s="28" t="s">
        <v>11</v>
      </c>
      <c r="F139" s="29" t="s">
        <v>145</v>
      </c>
      <c r="G139" s="30">
        <v>0</v>
      </c>
      <c r="H139" s="30">
        <v>78</v>
      </c>
      <c r="I139" s="31">
        <v>0</v>
      </c>
      <c r="J139" s="32">
        <f t="shared" si="13"/>
        <v>78</v>
      </c>
    </row>
    <row r="140" spans="1:11" ht="23.25" thickBot="1" x14ac:dyDescent="0.25">
      <c r="A140" s="43"/>
      <c r="B140" s="34"/>
      <c r="C140" s="96"/>
      <c r="D140" s="36">
        <v>4357</v>
      </c>
      <c r="E140" s="37">
        <v>6351</v>
      </c>
      <c r="F140" s="38" t="s">
        <v>16</v>
      </c>
      <c r="G140" s="73">
        <v>0</v>
      </c>
      <c r="H140" s="74">
        <v>78</v>
      </c>
      <c r="I140" s="41">
        <v>0</v>
      </c>
      <c r="J140" s="42">
        <f t="shared" si="13"/>
        <v>78</v>
      </c>
    </row>
    <row r="141" spans="1:11" x14ac:dyDescent="0.2">
      <c r="A141" s="59"/>
      <c r="B141" s="60"/>
      <c r="C141" s="60"/>
      <c r="D141" s="59"/>
      <c r="E141" s="59"/>
      <c r="F141" s="61"/>
      <c r="G141" s="62"/>
      <c r="H141" s="62"/>
      <c r="I141" s="63"/>
      <c r="J141" s="63"/>
    </row>
    <row r="142" spans="1:11" x14ac:dyDescent="0.2">
      <c r="A142" s="59"/>
      <c r="B142" s="60"/>
      <c r="C142" s="60"/>
      <c r="D142" s="59"/>
      <c r="E142" s="59"/>
      <c r="F142" s="61"/>
      <c r="G142" s="62"/>
      <c r="H142" s="62"/>
      <c r="I142" s="63"/>
      <c r="J142" s="63"/>
    </row>
    <row r="143" spans="1:11" x14ac:dyDescent="0.2">
      <c r="A143" s="59"/>
      <c r="B143" s="60"/>
      <c r="C143" s="60"/>
      <c r="D143" s="59"/>
      <c r="E143" s="59"/>
      <c r="F143" s="61"/>
      <c r="G143" s="62"/>
      <c r="H143" s="62"/>
      <c r="I143" s="63"/>
      <c r="J143" s="63"/>
    </row>
    <row r="144" spans="1:11" x14ac:dyDescent="0.2">
      <c r="A144" s="59"/>
      <c r="B144" s="60"/>
      <c r="C144" s="60"/>
      <c r="D144" s="59"/>
      <c r="E144" s="59"/>
      <c r="F144" s="61"/>
      <c r="G144" s="62"/>
      <c r="H144" s="62"/>
      <c r="I144" s="63"/>
      <c r="J144" s="63"/>
    </row>
    <row r="145" spans="1:10" x14ac:dyDescent="0.2">
      <c r="A145" s="59"/>
      <c r="B145" s="60"/>
      <c r="C145" s="60"/>
      <c r="D145" s="59"/>
      <c r="E145" s="59"/>
      <c r="F145" s="61"/>
      <c r="G145" s="62"/>
      <c r="H145" s="62"/>
      <c r="I145" s="63"/>
      <c r="J145" s="63"/>
    </row>
    <row r="146" spans="1:10" x14ac:dyDescent="0.2">
      <c r="A146" s="59"/>
      <c r="B146" s="60"/>
      <c r="C146" s="60"/>
      <c r="D146" s="59"/>
      <c r="E146" s="59"/>
      <c r="F146" s="61"/>
      <c r="G146" s="62"/>
      <c r="H146" s="62"/>
      <c r="I146" s="63"/>
      <c r="J146" s="63"/>
    </row>
    <row r="147" spans="1:10" x14ac:dyDescent="0.2">
      <c r="A147" s="59"/>
      <c r="B147" s="60"/>
      <c r="C147" s="60"/>
      <c r="D147" s="59"/>
      <c r="E147" s="59"/>
      <c r="F147" s="61"/>
      <c r="G147" s="62"/>
      <c r="H147" s="62"/>
      <c r="I147" s="63"/>
      <c r="J147" s="63"/>
    </row>
    <row r="148" spans="1:10" ht="13.5" thickBot="1" x14ac:dyDescent="0.25">
      <c r="A148" s="64"/>
      <c r="B148" s="65"/>
      <c r="C148" s="65"/>
      <c r="D148" s="64"/>
      <c r="E148" s="64"/>
      <c r="F148" s="66"/>
      <c r="G148" s="67"/>
      <c r="H148" s="67"/>
      <c r="I148" s="68"/>
      <c r="J148" s="68"/>
    </row>
    <row r="149" spans="1:10" ht="23.25" thickBot="1" x14ac:dyDescent="0.25">
      <c r="A149" s="91" t="s">
        <v>2</v>
      </c>
      <c r="B149" s="92" t="s">
        <v>3</v>
      </c>
      <c r="C149" s="93"/>
      <c r="D149" s="83" t="s">
        <v>4</v>
      </c>
      <c r="E149" s="70" t="s">
        <v>5</v>
      </c>
      <c r="F149" s="84" t="s">
        <v>6</v>
      </c>
      <c r="G149" s="85" t="s">
        <v>7</v>
      </c>
      <c r="H149" s="17" t="s">
        <v>8</v>
      </c>
      <c r="I149" s="18" t="s">
        <v>161</v>
      </c>
      <c r="J149" s="19" t="s">
        <v>9</v>
      </c>
    </row>
    <row r="150" spans="1:10" ht="23.25" thickBot="1" x14ac:dyDescent="0.25">
      <c r="A150" s="20" t="s">
        <v>10</v>
      </c>
      <c r="B150" s="15" t="s">
        <v>11</v>
      </c>
      <c r="C150" s="15"/>
      <c r="D150" s="15" t="s">
        <v>11</v>
      </c>
      <c r="E150" s="21" t="s">
        <v>11</v>
      </c>
      <c r="F150" s="22" t="s">
        <v>12</v>
      </c>
      <c r="G150" s="133" t="s">
        <v>34</v>
      </c>
      <c r="H150" s="134"/>
      <c r="I150" s="134"/>
      <c r="J150" s="135"/>
    </row>
    <row r="151" spans="1:10" ht="45" x14ac:dyDescent="0.2">
      <c r="A151" s="25" t="s">
        <v>10</v>
      </c>
      <c r="B151" s="26" t="s">
        <v>146</v>
      </c>
      <c r="C151" s="27" t="s">
        <v>62</v>
      </c>
      <c r="D151" s="26" t="s">
        <v>11</v>
      </c>
      <c r="E151" s="28" t="s">
        <v>11</v>
      </c>
      <c r="F151" s="29" t="s">
        <v>147</v>
      </c>
      <c r="G151" s="30">
        <v>0</v>
      </c>
      <c r="H151" s="30">
        <v>440</v>
      </c>
      <c r="I151" s="31">
        <v>0</v>
      </c>
      <c r="J151" s="32">
        <f t="shared" si="13"/>
        <v>440</v>
      </c>
    </row>
    <row r="152" spans="1:10" ht="23.25" thickBot="1" x14ac:dyDescent="0.25">
      <c r="A152" s="43"/>
      <c r="B152" s="44"/>
      <c r="C152" s="35"/>
      <c r="D152" s="36">
        <v>4357</v>
      </c>
      <c r="E152" s="37">
        <v>6351</v>
      </c>
      <c r="F152" s="38" t="s">
        <v>16</v>
      </c>
      <c r="G152" s="45">
        <v>0</v>
      </c>
      <c r="H152" s="46">
        <v>440</v>
      </c>
      <c r="I152" s="41">
        <v>0</v>
      </c>
      <c r="J152" s="42">
        <f t="shared" si="13"/>
        <v>440</v>
      </c>
    </row>
  </sheetData>
  <mergeCells count="9">
    <mergeCell ref="K22:K23"/>
    <mergeCell ref="G118:J118"/>
    <mergeCell ref="G150:J150"/>
    <mergeCell ref="A2:J2"/>
    <mergeCell ref="A4:J4"/>
    <mergeCell ref="A6:J6"/>
    <mergeCell ref="G28:J28"/>
    <mergeCell ref="G57:J57"/>
    <mergeCell ref="G86:J86"/>
  </mergeCells>
  <pageMargins left="0.25" right="0.25" top="0.75" bottom="0.75" header="0.3" footer="0.3"/>
  <pageSetup paperSize="9" orientation="portrait" r:id="rId1"/>
  <headerFooter>
    <oddHeader>&amp;R016_P01_Tabulkova_cast_ZRRO_322_18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Q20" sqref="Q20"/>
    </sheetView>
  </sheetViews>
  <sheetFormatPr defaultRowHeight="12.75" x14ac:dyDescent="0.2"/>
  <cols>
    <col min="1" max="1" width="2.85546875" style="122" customWidth="1"/>
    <col min="2" max="2" width="7.5703125" style="122" customWidth="1"/>
    <col min="3" max="3" width="4" style="122" customWidth="1"/>
    <col min="4" max="4" width="4.7109375" style="122" customWidth="1"/>
    <col min="5" max="5" width="4.5703125" style="122" customWidth="1"/>
    <col min="6" max="6" width="30.85546875" style="122" customWidth="1"/>
    <col min="7" max="7" width="6.42578125" style="123" customWidth="1"/>
    <col min="8" max="8" width="8.28515625" style="124" customWidth="1"/>
    <col min="9" max="9" width="8.7109375" style="125" customWidth="1"/>
    <col min="10" max="10" width="11.140625" style="124" customWidth="1"/>
    <col min="257" max="257" width="2.85546875" customWidth="1"/>
    <col min="258" max="258" width="5.5703125" customWidth="1"/>
    <col min="259" max="259" width="4.42578125" customWidth="1"/>
    <col min="260" max="260" width="4.7109375" customWidth="1"/>
    <col min="261" max="261" width="4.42578125" bestFit="1" customWidth="1"/>
    <col min="262" max="262" width="31.7109375" customWidth="1"/>
    <col min="263" max="263" width="6.42578125" customWidth="1"/>
    <col min="264" max="264" width="10.42578125" customWidth="1"/>
    <col min="265" max="265" width="7.7109375" customWidth="1"/>
    <col min="266" max="266" width="10.42578125" bestFit="1" customWidth="1"/>
    <col min="513" max="513" width="2.85546875" customWidth="1"/>
    <col min="514" max="514" width="5.5703125" customWidth="1"/>
    <col min="515" max="515" width="4.42578125" customWidth="1"/>
    <col min="516" max="516" width="4.7109375" customWidth="1"/>
    <col min="517" max="517" width="4.42578125" bestFit="1" customWidth="1"/>
    <col min="518" max="518" width="31.7109375" customWidth="1"/>
    <col min="519" max="519" width="6.42578125" customWidth="1"/>
    <col min="520" max="520" width="10.42578125" customWidth="1"/>
    <col min="521" max="521" width="7.7109375" customWidth="1"/>
    <col min="522" max="522" width="10.42578125" bestFit="1" customWidth="1"/>
    <col min="769" max="769" width="2.85546875" customWidth="1"/>
    <col min="770" max="770" width="5.5703125" customWidth="1"/>
    <col min="771" max="771" width="4.42578125" customWidth="1"/>
    <col min="772" max="772" width="4.7109375" customWidth="1"/>
    <col min="773" max="773" width="4.42578125" bestFit="1" customWidth="1"/>
    <col min="774" max="774" width="31.7109375" customWidth="1"/>
    <col min="775" max="775" width="6.42578125" customWidth="1"/>
    <col min="776" max="776" width="10.42578125" customWidth="1"/>
    <col min="777" max="777" width="7.7109375" customWidth="1"/>
    <col min="778" max="778" width="10.42578125" bestFit="1" customWidth="1"/>
    <col min="1025" max="1025" width="2.85546875" customWidth="1"/>
    <col min="1026" max="1026" width="5.5703125" customWidth="1"/>
    <col min="1027" max="1027" width="4.42578125" customWidth="1"/>
    <col min="1028" max="1028" width="4.7109375" customWidth="1"/>
    <col min="1029" max="1029" width="4.42578125" bestFit="1" customWidth="1"/>
    <col min="1030" max="1030" width="31.7109375" customWidth="1"/>
    <col min="1031" max="1031" width="6.42578125" customWidth="1"/>
    <col min="1032" max="1032" width="10.42578125" customWidth="1"/>
    <col min="1033" max="1033" width="7.7109375" customWidth="1"/>
    <col min="1034" max="1034" width="10.42578125" bestFit="1" customWidth="1"/>
    <col min="1281" max="1281" width="2.85546875" customWidth="1"/>
    <col min="1282" max="1282" width="5.5703125" customWidth="1"/>
    <col min="1283" max="1283" width="4.42578125" customWidth="1"/>
    <col min="1284" max="1284" width="4.7109375" customWidth="1"/>
    <col min="1285" max="1285" width="4.42578125" bestFit="1" customWidth="1"/>
    <col min="1286" max="1286" width="31.7109375" customWidth="1"/>
    <col min="1287" max="1287" width="6.42578125" customWidth="1"/>
    <col min="1288" max="1288" width="10.42578125" customWidth="1"/>
    <col min="1289" max="1289" width="7.7109375" customWidth="1"/>
    <col min="1290" max="1290" width="10.42578125" bestFit="1" customWidth="1"/>
    <col min="1537" max="1537" width="2.85546875" customWidth="1"/>
    <col min="1538" max="1538" width="5.5703125" customWidth="1"/>
    <col min="1539" max="1539" width="4.42578125" customWidth="1"/>
    <col min="1540" max="1540" width="4.7109375" customWidth="1"/>
    <col min="1541" max="1541" width="4.42578125" bestFit="1" customWidth="1"/>
    <col min="1542" max="1542" width="31.7109375" customWidth="1"/>
    <col min="1543" max="1543" width="6.42578125" customWidth="1"/>
    <col min="1544" max="1544" width="10.42578125" customWidth="1"/>
    <col min="1545" max="1545" width="7.7109375" customWidth="1"/>
    <col min="1546" max="1546" width="10.42578125" bestFit="1" customWidth="1"/>
    <col min="1793" max="1793" width="2.85546875" customWidth="1"/>
    <col min="1794" max="1794" width="5.5703125" customWidth="1"/>
    <col min="1795" max="1795" width="4.42578125" customWidth="1"/>
    <col min="1796" max="1796" width="4.7109375" customWidth="1"/>
    <col min="1797" max="1797" width="4.42578125" bestFit="1" customWidth="1"/>
    <col min="1798" max="1798" width="31.7109375" customWidth="1"/>
    <col min="1799" max="1799" width="6.42578125" customWidth="1"/>
    <col min="1800" max="1800" width="10.42578125" customWidth="1"/>
    <col min="1801" max="1801" width="7.7109375" customWidth="1"/>
    <col min="1802" max="1802" width="10.42578125" bestFit="1" customWidth="1"/>
    <col min="2049" max="2049" width="2.85546875" customWidth="1"/>
    <col min="2050" max="2050" width="5.5703125" customWidth="1"/>
    <col min="2051" max="2051" width="4.42578125" customWidth="1"/>
    <col min="2052" max="2052" width="4.7109375" customWidth="1"/>
    <col min="2053" max="2053" width="4.42578125" bestFit="1" customWidth="1"/>
    <col min="2054" max="2054" width="31.7109375" customWidth="1"/>
    <col min="2055" max="2055" width="6.42578125" customWidth="1"/>
    <col min="2056" max="2056" width="10.42578125" customWidth="1"/>
    <col min="2057" max="2057" width="7.7109375" customWidth="1"/>
    <col min="2058" max="2058" width="10.42578125" bestFit="1" customWidth="1"/>
    <col min="2305" max="2305" width="2.85546875" customWidth="1"/>
    <col min="2306" max="2306" width="5.5703125" customWidth="1"/>
    <col min="2307" max="2307" width="4.42578125" customWidth="1"/>
    <col min="2308" max="2308" width="4.7109375" customWidth="1"/>
    <col min="2309" max="2309" width="4.42578125" bestFit="1" customWidth="1"/>
    <col min="2310" max="2310" width="31.7109375" customWidth="1"/>
    <col min="2311" max="2311" width="6.42578125" customWidth="1"/>
    <col min="2312" max="2312" width="10.42578125" customWidth="1"/>
    <col min="2313" max="2313" width="7.7109375" customWidth="1"/>
    <col min="2314" max="2314" width="10.42578125" bestFit="1" customWidth="1"/>
    <col min="2561" max="2561" width="2.85546875" customWidth="1"/>
    <col min="2562" max="2562" width="5.5703125" customWidth="1"/>
    <col min="2563" max="2563" width="4.42578125" customWidth="1"/>
    <col min="2564" max="2564" width="4.7109375" customWidth="1"/>
    <col min="2565" max="2565" width="4.42578125" bestFit="1" customWidth="1"/>
    <col min="2566" max="2566" width="31.7109375" customWidth="1"/>
    <col min="2567" max="2567" width="6.42578125" customWidth="1"/>
    <col min="2568" max="2568" width="10.42578125" customWidth="1"/>
    <col min="2569" max="2569" width="7.7109375" customWidth="1"/>
    <col min="2570" max="2570" width="10.42578125" bestFit="1" customWidth="1"/>
    <col min="2817" max="2817" width="2.85546875" customWidth="1"/>
    <col min="2818" max="2818" width="5.5703125" customWidth="1"/>
    <col min="2819" max="2819" width="4.42578125" customWidth="1"/>
    <col min="2820" max="2820" width="4.7109375" customWidth="1"/>
    <col min="2821" max="2821" width="4.42578125" bestFit="1" customWidth="1"/>
    <col min="2822" max="2822" width="31.7109375" customWidth="1"/>
    <col min="2823" max="2823" width="6.42578125" customWidth="1"/>
    <col min="2824" max="2824" width="10.42578125" customWidth="1"/>
    <col min="2825" max="2825" width="7.7109375" customWidth="1"/>
    <col min="2826" max="2826" width="10.42578125" bestFit="1" customWidth="1"/>
    <col min="3073" max="3073" width="2.85546875" customWidth="1"/>
    <col min="3074" max="3074" width="5.5703125" customWidth="1"/>
    <col min="3075" max="3075" width="4.42578125" customWidth="1"/>
    <col min="3076" max="3076" width="4.7109375" customWidth="1"/>
    <col min="3077" max="3077" width="4.42578125" bestFit="1" customWidth="1"/>
    <col min="3078" max="3078" width="31.7109375" customWidth="1"/>
    <col min="3079" max="3079" width="6.42578125" customWidth="1"/>
    <col min="3080" max="3080" width="10.42578125" customWidth="1"/>
    <col min="3081" max="3081" width="7.7109375" customWidth="1"/>
    <col min="3082" max="3082" width="10.42578125" bestFit="1" customWidth="1"/>
    <col min="3329" max="3329" width="2.85546875" customWidth="1"/>
    <col min="3330" max="3330" width="5.5703125" customWidth="1"/>
    <col min="3331" max="3331" width="4.42578125" customWidth="1"/>
    <col min="3332" max="3332" width="4.7109375" customWidth="1"/>
    <col min="3333" max="3333" width="4.42578125" bestFit="1" customWidth="1"/>
    <col min="3334" max="3334" width="31.7109375" customWidth="1"/>
    <col min="3335" max="3335" width="6.42578125" customWidth="1"/>
    <col min="3336" max="3336" width="10.42578125" customWidth="1"/>
    <col min="3337" max="3337" width="7.7109375" customWidth="1"/>
    <col min="3338" max="3338" width="10.42578125" bestFit="1" customWidth="1"/>
    <col min="3585" max="3585" width="2.85546875" customWidth="1"/>
    <col min="3586" max="3586" width="5.5703125" customWidth="1"/>
    <col min="3587" max="3587" width="4.42578125" customWidth="1"/>
    <col min="3588" max="3588" width="4.7109375" customWidth="1"/>
    <col min="3589" max="3589" width="4.42578125" bestFit="1" customWidth="1"/>
    <col min="3590" max="3590" width="31.7109375" customWidth="1"/>
    <col min="3591" max="3591" width="6.42578125" customWidth="1"/>
    <col min="3592" max="3592" width="10.42578125" customWidth="1"/>
    <col min="3593" max="3593" width="7.7109375" customWidth="1"/>
    <col min="3594" max="3594" width="10.42578125" bestFit="1" customWidth="1"/>
    <col min="3841" max="3841" width="2.85546875" customWidth="1"/>
    <col min="3842" max="3842" width="5.5703125" customWidth="1"/>
    <col min="3843" max="3843" width="4.42578125" customWidth="1"/>
    <col min="3844" max="3844" width="4.7109375" customWidth="1"/>
    <col min="3845" max="3845" width="4.42578125" bestFit="1" customWidth="1"/>
    <col min="3846" max="3846" width="31.7109375" customWidth="1"/>
    <col min="3847" max="3847" width="6.42578125" customWidth="1"/>
    <col min="3848" max="3848" width="10.42578125" customWidth="1"/>
    <col min="3849" max="3849" width="7.7109375" customWidth="1"/>
    <col min="3850" max="3850" width="10.42578125" bestFit="1" customWidth="1"/>
    <col min="4097" max="4097" width="2.85546875" customWidth="1"/>
    <col min="4098" max="4098" width="5.5703125" customWidth="1"/>
    <col min="4099" max="4099" width="4.42578125" customWidth="1"/>
    <col min="4100" max="4100" width="4.7109375" customWidth="1"/>
    <col min="4101" max="4101" width="4.42578125" bestFit="1" customWidth="1"/>
    <col min="4102" max="4102" width="31.7109375" customWidth="1"/>
    <col min="4103" max="4103" width="6.42578125" customWidth="1"/>
    <col min="4104" max="4104" width="10.42578125" customWidth="1"/>
    <col min="4105" max="4105" width="7.7109375" customWidth="1"/>
    <col min="4106" max="4106" width="10.42578125" bestFit="1" customWidth="1"/>
    <col min="4353" max="4353" width="2.85546875" customWidth="1"/>
    <col min="4354" max="4354" width="5.5703125" customWidth="1"/>
    <col min="4355" max="4355" width="4.42578125" customWidth="1"/>
    <col min="4356" max="4356" width="4.7109375" customWidth="1"/>
    <col min="4357" max="4357" width="4.42578125" bestFit="1" customWidth="1"/>
    <col min="4358" max="4358" width="31.7109375" customWidth="1"/>
    <col min="4359" max="4359" width="6.42578125" customWidth="1"/>
    <col min="4360" max="4360" width="10.42578125" customWidth="1"/>
    <col min="4361" max="4361" width="7.7109375" customWidth="1"/>
    <col min="4362" max="4362" width="10.42578125" bestFit="1" customWidth="1"/>
    <col min="4609" max="4609" width="2.85546875" customWidth="1"/>
    <col min="4610" max="4610" width="5.5703125" customWidth="1"/>
    <col min="4611" max="4611" width="4.42578125" customWidth="1"/>
    <col min="4612" max="4612" width="4.7109375" customWidth="1"/>
    <col min="4613" max="4613" width="4.42578125" bestFit="1" customWidth="1"/>
    <col min="4614" max="4614" width="31.7109375" customWidth="1"/>
    <col min="4615" max="4615" width="6.42578125" customWidth="1"/>
    <col min="4616" max="4616" width="10.42578125" customWidth="1"/>
    <col min="4617" max="4617" width="7.7109375" customWidth="1"/>
    <col min="4618" max="4618" width="10.42578125" bestFit="1" customWidth="1"/>
    <col min="4865" max="4865" width="2.85546875" customWidth="1"/>
    <col min="4866" max="4866" width="5.5703125" customWidth="1"/>
    <col min="4867" max="4867" width="4.42578125" customWidth="1"/>
    <col min="4868" max="4868" width="4.7109375" customWidth="1"/>
    <col min="4869" max="4869" width="4.42578125" bestFit="1" customWidth="1"/>
    <col min="4870" max="4870" width="31.7109375" customWidth="1"/>
    <col min="4871" max="4871" width="6.42578125" customWidth="1"/>
    <col min="4872" max="4872" width="10.42578125" customWidth="1"/>
    <col min="4873" max="4873" width="7.7109375" customWidth="1"/>
    <col min="4874" max="4874" width="10.42578125" bestFit="1" customWidth="1"/>
    <col min="5121" max="5121" width="2.85546875" customWidth="1"/>
    <col min="5122" max="5122" width="5.5703125" customWidth="1"/>
    <col min="5123" max="5123" width="4.42578125" customWidth="1"/>
    <col min="5124" max="5124" width="4.7109375" customWidth="1"/>
    <col min="5125" max="5125" width="4.42578125" bestFit="1" customWidth="1"/>
    <col min="5126" max="5126" width="31.7109375" customWidth="1"/>
    <col min="5127" max="5127" width="6.42578125" customWidth="1"/>
    <col min="5128" max="5128" width="10.42578125" customWidth="1"/>
    <col min="5129" max="5129" width="7.7109375" customWidth="1"/>
    <col min="5130" max="5130" width="10.42578125" bestFit="1" customWidth="1"/>
    <col min="5377" max="5377" width="2.85546875" customWidth="1"/>
    <col min="5378" max="5378" width="5.5703125" customWidth="1"/>
    <col min="5379" max="5379" width="4.42578125" customWidth="1"/>
    <col min="5380" max="5380" width="4.7109375" customWidth="1"/>
    <col min="5381" max="5381" width="4.42578125" bestFit="1" customWidth="1"/>
    <col min="5382" max="5382" width="31.7109375" customWidth="1"/>
    <col min="5383" max="5383" width="6.42578125" customWidth="1"/>
    <col min="5384" max="5384" width="10.42578125" customWidth="1"/>
    <col min="5385" max="5385" width="7.7109375" customWidth="1"/>
    <col min="5386" max="5386" width="10.42578125" bestFit="1" customWidth="1"/>
    <col min="5633" max="5633" width="2.85546875" customWidth="1"/>
    <col min="5634" max="5634" width="5.5703125" customWidth="1"/>
    <col min="5635" max="5635" width="4.42578125" customWidth="1"/>
    <col min="5636" max="5636" width="4.7109375" customWidth="1"/>
    <col min="5637" max="5637" width="4.42578125" bestFit="1" customWidth="1"/>
    <col min="5638" max="5638" width="31.7109375" customWidth="1"/>
    <col min="5639" max="5639" width="6.42578125" customWidth="1"/>
    <col min="5640" max="5640" width="10.42578125" customWidth="1"/>
    <col min="5641" max="5641" width="7.7109375" customWidth="1"/>
    <col min="5642" max="5642" width="10.42578125" bestFit="1" customWidth="1"/>
    <col min="5889" max="5889" width="2.85546875" customWidth="1"/>
    <col min="5890" max="5890" width="5.5703125" customWidth="1"/>
    <col min="5891" max="5891" width="4.42578125" customWidth="1"/>
    <col min="5892" max="5892" width="4.7109375" customWidth="1"/>
    <col min="5893" max="5893" width="4.42578125" bestFit="1" customWidth="1"/>
    <col min="5894" max="5894" width="31.7109375" customWidth="1"/>
    <col min="5895" max="5895" width="6.42578125" customWidth="1"/>
    <col min="5896" max="5896" width="10.42578125" customWidth="1"/>
    <col min="5897" max="5897" width="7.7109375" customWidth="1"/>
    <col min="5898" max="5898" width="10.42578125" bestFit="1" customWidth="1"/>
    <col min="6145" max="6145" width="2.85546875" customWidth="1"/>
    <col min="6146" max="6146" width="5.5703125" customWidth="1"/>
    <col min="6147" max="6147" width="4.42578125" customWidth="1"/>
    <col min="6148" max="6148" width="4.7109375" customWidth="1"/>
    <col min="6149" max="6149" width="4.42578125" bestFit="1" customWidth="1"/>
    <col min="6150" max="6150" width="31.7109375" customWidth="1"/>
    <col min="6151" max="6151" width="6.42578125" customWidth="1"/>
    <col min="6152" max="6152" width="10.42578125" customWidth="1"/>
    <col min="6153" max="6153" width="7.7109375" customWidth="1"/>
    <col min="6154" max="6154" width="10.42578125" bestFit="1" customWidth="1"/>
    <col min="6401" max="6401" width="2.85546875" customWidth="1"/>
    <col min="6402" max="6402" width="5.5703125" customWidth="1"/>
    <col min="6403" max="6403" width="4.42578125" customWidth="1"/>
    <col min="6404" max="6404" width="4.7109375" customWidth="1"/>
    <col min="6405" max="6405" width="4.42578125" bestFit="1" customWidth="1"/>
    <col min="6406" max="6406" width="31.7109375" customWidth="1"/>
    <col min="6407" max="6407" width="6.42578125" customWidth="1"/>
    <col min="6408" max="6408" width="10.42578125" customWidth="1"/>
    <col min="6409" max="6409" width="7.7109375" customWidth="1"/>
    <col min="6410" max="6410" width="10.42578125" bestFit="1" customWidth="1"/>
    <col min="6657" max="6657" width="2.85546875" customWidth="1"/>
    <col min="6658" max="6658" width="5.5703125" customWidth="1"/>
    <col min="6659" max="6659" width="4.42578125" customWidth="1"/>
    <col min="6660" max="6660" width="4.7109375" customWidth="1"/>
    <col min="6661" max="6661" width="4.42578125" bestFit="1" customWidth="1"/>
    <col min="6662" max="6662" width="31.7109375" customWidth="1"/>
    <col min="6663" max="6663" width="6.42578125" customWidth="1"/>
    <col min="6664" max="6664" width="10.42578125" customWidth="1"/>
    <col min="6665" max="6665" width="7.7109375" customWidth="1"/>
    <col min="6666" max="6666" width="10.42578125" bestFit="1" customWidth="1"/>
    <col min="6913" max="6913" width="2.85546875" customWidth="1"/>
    <col min="6914" max="6914" width="5.5703125" customWidth="1"/>
    <col min="6915" max="6915" width="4.42578125" customWidth="1"/>
    <col min="6916" max="6916" width="4.7109375" customWidth="1"/>
    <col min="6917" max="6917" width="4.42578125" bestFit="1" customWidth="1"/>
    <col min="6918" max="6918" width="31.7109375" customWidth="1"/>
    <col min="6919" max="6919" width="6.42578125" customWidth="1"/>
    <col min="6920" max="6920" width="10.42578125" customWidth="1"/>
    <col min="6921" max="6921" width="7.7109375" customWidth="1"/>
    <col min="6922" max="6922" width="10.42578125" bestFit="1" customWidth="1"/>
    <col min="7169" max="7169" width="2.85546875" customWidth="1"/>
    <col min="7170" max="7170" width="5.5703125" customWidth="1"/>
    <col min="7171" max="7171" width="4.42578125" customWidth="1"/>
    <col min="7172" max="7172" width="4.7109375" customWidth="1"/>
    <col min="7173" max="7173" width="4.42578125" bestFit="1" customWidth="1"/>
    <col min="7174" max="7174" width="31.7109375" customWidth="1"/>
    <col min="7175" max="7175" width="6.42578125" customWidth="1"/>
    <col min="7176" max="7176" width="10.42578125" customWidth="1"/>
    <col min="7177" max="7177" width="7.7109375" customWidth="1"/>
    <col min="7178" max="7178" width="10.42578125" bestFit="1" customWidth="1"/>
    <col min="7425" max="7425" width="2.85546875" customWidth="1"/>
    <col min="7426" max="7426" width="5.5703125" customWidth="1"/>
    <col min="7427" max="7427" width="4.42578125" customWidth="1"/>
    <col min="7428" max="7428" width="4.7109375" customWidth="1"/>
    <col min="7429" max="7429" width="4.42578125" bestFit="1" customWidth="1"/>
    <col min="7430" max="7430" width="31.7109375" customWidth="1"/>
    <col min="7431" max="7431" width="6.42578125" customWidth="1"/>
    <col min="7432" max="7432" width="10.42578125" customWidth="1"/>
    <col min="7433" max="7433" width="7.7109375" customWidth="1"/>
    <col min="7434" max="7434" width="10.42578125" bestFit="1" customWidth="1"/>
    <col min="7681" max="7681" width="2.85546875" customWidth="1"/>
    <col min="7682" max="7682" width="5.5703125" customWidth="1"/>
    <col min="7683" max="7683" width="4.42578125" customWidth="1"/>
    <col min="7684" max="7684" width="4.7109375" customWidth="1"/>
    <col min="7685" max="7685" width="4.42578125" bestFit="1" customWidth="1"/>
    <col min="7686" max="7686" width="31.7109375" customWidth="1"/>
    <col min="7687" max="7687" width="6.42578125" customWidth="1"/>
    <col min="7688" max="7688" width="10.42578125" customWidth="1"/>
    <col min="7689" max="7689" width="7.7109375" customWidth="1"/>
    <col min="7690" max="7690" width="10.42578125" bestFit="1" customWidth="1"/>
    <col min="7937" max="7937" width="2.85546875" customWidth="1"/>
    <col min="7938" max="7938" width="5.5703125" customWidth="1"/>
    <col min="7939" max="7939" width="4.42578125" customWidth="1"/>
    <col min="7940" max="7940" width="4.7109375" customWidth="1"/>
    <col min="7941" max="7941" width="4.42578125" bestFit="1" customWidth="1"/>
    <col min="7942" max="7942" width="31.7109375" customWidth="1"/>
    <col min="7943" max="7943" width="6.42578125" customWidth="1"/>
    <col min="7944" max="7944" width="10.42578125" customWidth="1"/>
    <col min="7945" max="7945" width="7.7109375" customWidth="1"/>
    <col min="7946" max="7946" width="10.42578125" bestFit="1" customWidth="1"/>
    <col min="8193" max="8193" width="2.85546875" customWidth="1"/>
    <col min="8194" max="8194" width="5.5703125" customWidth="1"/>
    <col min="8195" max="8195" width="4.42578125" customWidth="1"/>
    <col min="8196" max="8196" width="4.7109375" customWidth="1"/>
    <col min="8197" max="8197" width="4.42578125" bestFit="1" customWidth="1"/>
    <col min="8198" max="8198" width="31.7109375" customWidth="1"/>
    <col min="8199" max="8199" width="6.42578125" customWidth="1"/>
    <col min="8200" max="8200" width="10.42578125" customWidth="1"/>
    <col min="8201" max="8201" width="7.7109375" customWidth="1"/>
    <col min="8202" max="8202" width="10.42578125" bestFit="1" customWidth="1"/>
    <col min="8449" max="8449" width="2.85546875" customWidth="1"/>
    <col min="8450" max="8450" width="5.5703125" customWidth="1"/>
    <col min="8451" max="8451" width="4.42578125" customWidth="1"/>
    <col min="8452" max="8452" width="4.7109375" customWidth="1"/>
    <col min="8453" max="8453" width="4.42578125" bestFit="1" customWidth="1"/>
    <col min="8454" max="8454" width="31.7109375" customWidth="1"/>
    <col min="8455" max="8455" width="6.42578125" customWidth="1"/>
    <col min="8456" max="8456" width="10.42578125" customWidth="1"/>
    <col min="8457" max="8457" width="7.7109375" customWidth="1"/>
    <col min="8458" max="8458" width="10.42578125" bestFit="1" customWidth="1"/>
    <col min="8705" max="8705" width="2.85546875" customWidth="1"/>
    <col min="8706" max="8706" width="5.5703125" customWidth="1"/>
    <col min="8707" max="8707" width="4.42578125" customWidth="1"/>
    <col min="8708" max="8708" width="4.7109375" customWidth="1"/>
    <col min="8709" max="8709" width="4.42578125" bestFit="1" customWidth="1"/>
    <col min="8710" max="8710" width="31.7109375" customWidth="1"/>
    <col min="8711" max="8711" width="6.42578125" customWidth="1"/>
    <col min="8712" max="8712" width="10.42578125" customWidth="1"/>
    <col min="8713" max="8713" width="7.7109375" customWidth="1"/>
    <col min="8714" max="8714" width="10.42578125" bestFit="1" customWidth="1"/>
    <col min="8961" max="8961" width="2.85546875" customWidth="1"/>
    <col min="8962" max="8962" width="5.5703125" customWidth="1"/>
    <col min="8963" max="8963" width="4.42578125" customWidth="1"/>
    <col min="8964" max="8964" width="4.7109375" customWidth="1"/>
    <col min="8965" max="8965" width="4.42578125" bestFit="1" customWidth="1"/>
    <col min="8966" max="8966" width="31.7109375" customWidth="1"/>
    <col min="8967" max="8967" width="6.42578125" customWidth="1"/>
    <col min="8968" max="8968" width="10.42578125" customWidth="1"/>
    <col min="8969" max="8969" width="7.7109375" customWidth="1"/>
    <col min="8970" max="8970" width="10.42578125" bestFit="1" customWidth="1"/>
    <col min="9217" max="9217" width="2.85546875" customWidth="1"/>
    <col min="9218" max="9218" width="5.5703125" customWidth="1"/>
    <col min="9219" max="9219" width="4.42578125" customWidth="1"/>
    <col min="9220" max="9220" width="4.7109375" customWidth="1"/>
    <col min="9221" max="9221" width="4.42578125" bestFit="1" customWidth="1"/>
    <col min="9222" max="9222" width="31.7109375" customWidth="1"/>
    <col min="9223" max="9223" width="6.42578125" customWidth="1"/>
    <col min="9224" max="9224" width="10.42578125" customWidth="1"/>
    <col min="9225" max="9225" width="7.7109375" customWidth="1"/>
    <col min="9226" max="9226" width="10.42578125" bestFit="1" customWidth="1"/>
    <col min="9473" max="9473" width="2.85546875" customWidth="1"/>
    <col min="9474" max="9474" width="5.5703125" customWidth="1"/>
    <col min="9475" max="9475" width="4.42578125" customWidth="1"/>
    <col min="9476" max="9476" width="4.7109375" customWidth="1"/>
    <col min="9477" max="9477" width="4.42578125" bestFit="1" customWidth="1"/>
    <col min="9478" max="9478" width="31.7109375" customWidth="1"/>
    <col min="9479" max="9479" width="6.42578125" customWidth="1"/>
    <col min="9480" max="9480" width="10.42578125" customWidth="1"/>
    <col min="9481" max="9481" width="7.7109375" customWidth="1"/>
    <col min="9482" max="9482" width="10.42578125" bestFit="1" customWidth="1"/>
    <col min="9729" max="9729" width="2.85546875" customWidth="1"/>
    <col min="9730" max="9730" width="5.5703125" customWidth="1"/>
    <col min="9731" max="9731" width="4.42578125" customWidth="1"/>
    <col min="9732" max="9732" width="4.7109375" customWidth="1"/>
    <col min="9733" max="9733" width="4.42578125" bestFit="1" customWidth="1"/>
    <col min="9734" max="9734" width="31.7109375" customWidth="1"/>
    <col min="9735" max="9735" width="6.42578125" customWidth="1"/>
    <col min="9736" max="9736" width="10.42578125" customWidth="1"/>
    <col min="9737" max="9737" width="7.7109375" customWidth="1"/>
    <col min="9738" max="9738" width="10.42578125" bestFit="1" customWidth="1"/>
    <col min="9985" max="9985" width="2.85546875" customWidth="1"/>
    <col min="9986" max="9986" width="5.5703125" customWidth="1"/>
    <col min="9987" max="9987" width="4.42578125" customWidth="1"/>
    <col min="9988" max="9988" width="4.7109375" customWidth="1"/>
    <col min="9989" max="9989" width="4.42578125" bestFit="1" customWidth="1"/>
    <col min="9990" max="9990" width="31.7109375" customWidth="1"/>
    <col min="9991" max="9991" width="6.42578125" customWidth="1"/>
    <col min="9992" max="9992" width="10.42578125" customWidth="1"/>
    <col min="9993" max="9993" width="7.7109375" customWidth="1"/>
    <col min="9994" max="9994" width="10.42578125" bestFit="1" customWidth="1"/>
    <col min="10241" max="10241" width="2.85546875" customWidth="1"/>
    <col min="10242" max="10242" width="5.5703125" customWidth="1"/>
    <col min="10243" max="10243" width="4.42578125" customWidth="1"/>
    <col min="10244" max="10244" width="4.7109375" customWidth="1"/>
    <col min="10245" max="10245" width="4.42578125" bestFit="1" customWidth="1"/>
    <col min="10246" max="10246" width="31.7109375" customWidth="1"/>
    <col min="10247" max="10247" width="6.42578125" customWidth="1"/>
    <col min="10248" max="10248" width="10.42578125" customWidth="1"/>
    <col min="10249" max="10249" width="7.7109375" customWidth="1"/>
    <col min="10250" max="10250" width="10.42578125" bestFit="1" customWidth="1"/>
    <col min="10497" max="10497" width="2.85546875" customWidth="1"/>
    <col min="10498" max="10498" width="5.5703125" customWidth="1"/>
    <col min="10499" max="10499" width="4.42578125" customWidth="1"/>
    <col min="10500" max="10500" width="4.7109375" customWidth="1"/>
    <col min="10501" max="10501" width="4.42578125" bestFit="1" customWidth="1"/>
    <col min="10502" max="10502" width="31.7109375" customWidth="1"/>
    <col min="10503" max="10503" width="6.42578125" customWidth="1"/>
    <col min="10504" max="10504" width="10.42578125" customWidth="1"/>
    <col min="10505" max="10505" width="7.7109375" customWidth="1"/>
    <col min="10506" max="10506" width="10.42578125" bestFit="1" customWidth="1"/>
    <col min="10753" max="10753" width="2.85546875" customWidth="1"/>
    <col min="10754" max="10754" width="5.5703125" customWidth="1"/>
    <col min="10755" max="10755" width="4.42578125" customWidth="1"/>
    <col min="10756" max="10756" width="4.7109375" customWidth="1"/>
    <col min="10757" max="10757" width="4.42578125" bestFit="1" customWidth="1"/>
    <col min="10758" max="10758" width="31.7109375" customWidth="1"/>
    <col min="10759" max="10759" width="6.42578125" customWidth="1"/>
    <col min="10760" max="10760" width="10.42578125" customWidth="1"/>
    <col min="10761" max="10761" width="7.7109375" customWidth="1"/>
    <col min="10762" max="10762" width="10.42578125" bestFit="1" customWidth="1"/>
    <col min="11009" max="11009" width="2.85546875" customWidth="1"/>
    <col min="11010" max="11010" width="5.5703125" customWidth="1"/>
    <col min="11011" max="11011" width="4.42578125" customWidth="1"/>
    <col min="11012" max="11012" width="4.7109375" customWidth="1"/>
    <col min="11013" max="11013" width="4.42578125" bestFit="1" customWidth="1"/>
    <col min="11014" max="11014" width="31.7109375" customWidth="1"/>
    <col min="11015" max="11015" width="6.42578125" customWidth="1"/>
    <col min="11016" max="11016" width="10.42578125" customWidth="1"/>
    <col min="11017" max="11017" width="7.7109375" customWidth="1"/>
    <col min="11018" max="11018" width="10.42578125" bestFit="1" customWidth="1"/>
    <col min="11265" max="11265" width="2.85546875" customWidth="1"/>
    <col min="11266" max="11266" width="5.5703125" customWidth="1"/>
    <col min="11267" max="11267" width="4.42578125" customWidth="1"/>
    <col min="11268" max="11268" width="4.7109375" customWidth="1"/>
    <col min="11269" max="11269" width="4.42578125" bestFit="1" customWidth="1"/>
    <col min="11270" max="11270" width="31.7109375" customWidth="1"/>
    <col min="11271" max="11271" width="6.42578125" customWidth="1"/>
    <col min="11272" max="11272" width="10.42578125" customWidth="1"/>
    <col min="11273" max="11273" width="7.7109375" customWidth="1"/>
    <col min="11274" max="11274" width="10.42578125" bestFit="1" customWidth="1"/>
    <col min="11521" max="11521" width="2.85546875" customWidth="1"/>
    <col min="11522" max="11522" width="5.5703125" customWidth="1"/>
    <col min="11523" max="11523" width="4.42578125" customWidth="1"/>
    <col min="11524" max="11524" width="4.7109375" customWidth="1"/>
    <col min="11525" max="11525" width="4.42578125" bestFit="1" customWidth="1"/>
    <col min="11526" max="11526" width="31.7109375" customWidth="1"/>
    <col min="11527" max="11527" width="6.42578125" customWidth="1"/>
    <col min="11528" max="11528" width="10.42578125" customWidth="1"/>
    <col min="11529" max="11529" width="7.7109375" customWidth="1"/>
    <col min="11530" max="11530" width="10.42578125" bestFit="1" customWidth="1"/>
    <col min="11777" max="11777" width="2.85546875" customWidth="1"/>
    <col min="11778" max="11778" width="5.5703125" customWidth="1"/>
    <col min="11779" max="11779" width="4.42578125" customWidth="1"/>
    <col min="11780" max="11780" width="4.7109375" customWidth="1"/>
    <col min="11781" max="11781" width="4.42578125" bestFit="1" customWidth="1"/>
    <col min="11782" max="11782" width="31.7109375" customWidth="1"/>
    <col min="11783" max="11783" width="6.42578125" customWidth="1"/>
    <col min="11784" max="11784" width="10.42578125" customWidth="1"/>
    <col min="11785" max="11785" width="7.7109375" customWidth="1"/>
    <col min="11786" max="11786" width="10.42578125" bestFit="1" customWidth="1"/>
    <col min="12033" max="12033" width="2.85546875" customWidth="1"/>
    <col min="12034" max="12034" width="5.5703125" customWidth="1"/>
    <col min="12035" max="12035" width="4.42578125" customWidth="1"/>
    <col min="12036" max="12036" width="4.7109375" customWidth="1"/>
    <col min="12037" max="12037" width="4.42578125" bestFit="1" customWidth="1"/>
    <col min="12038" max="12038" width="31.7109375" customWidth="1"/>
    <col min="12039" max="12039" width="6.42578125" customWidth="1"/>
    <col min="12040" max="12040" width="10.42578125" customWidth="1"/>
    <col min="12041" max="12041" width="7.7109375" customWidth="1"/>
    <col min="12042" max="12042" width="10.42578125" bestFit="1" customWidth="1"/>
    <col min="12289" max="12289" width="2.85546875" customWidth="1"/>
    <col min="12290" max="12290" width="5.5703125" customWidth="1"/>
    <col min="12291" max="12291" width="4.42578125" customWidth="1"/>
    <col min="12292" max="12292" width="4.7109375" customWidth="1"/>
    <col min="12293" max="12293" width="4.42578125" bestFit="1" customWidth="1"/>
    <col min="12294" max="12294" width="31.7109375" customWidth="1"/>
    <col min="12295" max="12295" width="6.42578125" customWidth="1"/>
    <col min="12296" max="12296" width="10.42578125" customWidth="1"/>
    <col min="12297" max="12297" width="7.7109375" customWidth="1"/>
    <col min="12298" max="12298" width="10.42578125" bestFit="1" customWidth="1"/>
    <col min="12545" max="12545" width="2.85546875" customWidth="1"/>
    <col min="12546" max="12546" width="5.5703125" customWidth="1"/>
    <col min="12547" max="12547" width="4.42578125" customWidth="1"/>
    <col min="12548" max="12548" width="4.7109375" customWidth="1"/>
    <col min="12549" max="12549" width="4.42578125" bestFit="1" customWidth="1"/>
    <col min="12550" max="12550" width="31.7109375" customWidth="1"/>
    <col min="12551" max="12551" width="6.42578125" customWidth="1"/>
    <col min="12552" max="12552" width="10.42578125" customWidth="1"/>
    <col min="12553" max="12553" width="7.7109375" customWidth="1"/>
    <col min="12554" max="12554" width="10.42578125" bestFit="1" customWidth="1"/>
    <col min="12801" max="12801" width="2.85546875" customWidth="1"/>
    <col min="12802" max="12802" width="5.5703125" customWidth="1"/>
    <col min="12803" max="12803" width="4.42578125" customWidth="1"/>
    <col min="12804" max="12804" width="4.7109375" customWidth="1"/>
    <col min="12805" max="12805" width="4.42578125" bestFit="1" customWidth="1"/>
    <col min="12806" max="12806" width="31.7109375" customWidth="1"/>
    <col min="12807" max="12807" width="6.42578125" customWidth="1"/>
    <col min="12808" max="12808" width="10.42578125" customWidth="1"/>
    <col min="12809" max="12809" width="7.7109375" customWidth="1"/>
    <col min="12810" max="12810" width="10.42578125" bestFit="1" customWidth="1"/>
    <col min="13057" max="13057" width="2.85546875" customWidth="1"/>
    <col min="13058" max="13058" width="5.5703125" customWidth="1"/>
    <col min="13059" max="13059" width="4.42578125" customWidth="1"/>
    <col min="13060" max="13060" width="4.7109375" customWidth="1"/>
    <col min="13061" max="13061" width="4.42578125" bestFit="1" customWidth="1"/>
    <col min="13062" max="13062" width="31.7109375" customWidth="1"/>
    <col min="13063" max="13063" width="6.42578125" customWidth="1"/>
    <col min="13064" max="13064" width="10.42578125" customWidth="1"/>
    <col min="13065" max="13065" width="7.7109375" customWidth="1"/>
    <col min="13066" max="13066" width="10.42578125" bestFit="1" customWidth="1"/>
    <col min="13313" max="13313" width="2.85546875" customWidth="1"/>
    <col min="13314" max="13314" width="5.5703125" customWidth="1"/>
    <col min="13315" max="13315" width="4.42578125" customWidth="1"/>
    <col min="13316" max="13316" width="4.7109375" customWidth="1"/>
    <col min="13317" max="13317" width="4.42578125" bestFit="1" customWidth="1"/>
    <col min="13318" max="13318" width="31.7109375" customWidth="1"/>
    <col min="13319" max="13319" width="6.42578125" customWidth="1"/>
    <col min="13320" max="13320" width="10.42578125" customWidth="1"/>
    <col min="13321" max="13321" width="7.7109375" customWidth="1"/>
    <col min="13322" max="13322" width="10.42578125" bestFit="1" customWidth="1"/>
    <col min="13569" max="13569" width="2.85546875" customWidth="1"/>
    <col min="13570" max="13570" width="5.5703125" customWidth="1"/>
    <col min="13571" max="13571" width="4.42578125" customWidth="1"/>
    <col min="13572" max="13572" width="4.7109375" customWidth="1"/>
    <col min="13573" max="13573" width="4.42578125" bestFit="1" customWidth="1"/>
    <col min="13574" max="13574" width="31.7109375" customWidth="1"/>
    <col min="13575" max="13575" width="6.42578125" customWidth="1"/>
    <col min="13576" max="13576" width="10.42578125" customWidth="1"/>
    <col min="13577" max="13577" width="7.7109375" customWidth="1"/>
    <col min="13578" max="13578" width="10.42578125" bestFit="1" customWidth="1"/>
    <col min="13825" max="13825" width="2.85546875" customWidth="1"/>
    <col min="13826" max="13826" width="5.5703125" customWidth="1"/>
    <col min="13827" max="13827" width="4.42578125" customWidth="1"/>
    <col min="13828" max="13828" width="4.7109375" customWidth="1"/>
    <col min="13829" max="13829" width="4.42578125" bestFit="1" customWidth="1"/>
    <col min="13830" max="13830" width="31.7109375" customWidth="1"/>
    <col min="13831" max="13831" width="6.42578125" customWidth="1"/>
    <col min="13832" max="13832" width="10.42578125" customWidth="1"/>
    <col min="13833" max="13833" width="7.7109375" customWidth="1"/>
    <col min="13834" max="13834" width="10.42578125" bestFit="1" customWidth="1"/>
    <col min="14081" max="14081" width="2.85546875" customWidth="1"/>
    <col min="14082" max="14082" width="5.5703125" customWidth="1"/>
    <col min="14083" max="14083" width="4.42578125" customWidth="1"/>
    <col min="14084" max="14084" width="4.7109375" customWidth="1"/>
    <col min="14085" max="14085" width="4.42578125" bestFit="1" customWidth="1"/>
    <col min="14086" max="14086" width="31.7109375" customWidth="1"/>
    <col min="14087" max="14087" width="6.42578125" customWidth="1"/>
    <col min="14088" max="14088" width="10.42578125" customWidth="1"/>
    <col min="14089" max="14089" width="7.7109375" customWidth="1"/>
    <col min="14090" max="14090" width="10.42578125" bestFit="1" customWidth="1"/>
    <col min="14337" max="14337" width="2.85546875" customWidth="1"/>
    <col min="14338" max="14338" width="5.5703125" customWidth="1"/>
    <col min="14339" max="14339" width="4.42578125" customWidth="1"/>
    <col min="14340" max="14340" width="4.7109375" customWidth="1"/>
    <col min="14341" max="14341" width="4.42578125" bestFit="1" customWidth="1"/>
    <col min="14342" max="14342" width="31.7109375" customWidth="1"/>
    <col min="14343" max="14343" width="6.42578125" customWidth="1"/>
    <col min="14344" max="14344" width="10.42578125" customWidth="1"/>
    <col min="14345" max="14345" width="7.7109375" customWidth="1"/>
    <col min="14346" max="14346" width="10.42578125" bestFit="1" customWidth="1"/>
    <col min="14593" max="14593" width="2.85546875" customWidth="1"/>
    <col min="14594" max="14594" width="5.5703125" customWidth="1"/>
    <col min="14595" max="14595" width="4.42578125" customWidth="1"/>
    <col min="14596" max="14596" width="4.7109375" customWidth="1"/>
    <col min="14597" max="14597" width="4.42578125" bestFit="1" customWidth="1"/>
    <col min="14598" max="14598" width="31.7109375" customWidth="1"/>
    <col min="14599" max="14599" width="6.42578125" customWidth="1"/>
    <col min="14600" max="14600" width="10.42578125" customWidth="1"/>
    <col min="14601" max="14601" width="7.7109375" customWidth="1"/>
    <col min="14602" max="14602" width="10.42578125" bestFit="1" customWidth="1"/>
    <col min="14849" max="14849" width="2.85546875" customWidth="1"/>
    <col min="14850" max="14850" width="5.5703125" customWidth="1"/>
    <col min="14851" max="14851" width="4.42578125" customWidth="1"/>
    <col min="14852" max="14852" width="4.7109375" customWidth="1"/>
    <col min="14853" max="14853" width="4.42578125" bestFit="1" customWidth="1"/>
    <col min="14854" max="14854" width="31.7109375" customWidth="1"/>
    <col min="14855" max="14855" width="6.42578125" customWidth="1"/>
    <col min="14856" max="14856" width="10.42578125" customWidth="1"/>
    <col min="14857" max="14857" width="7.7109375" customWidth="1"/>
    <col min="14858" max="14858" width="10.42578125" bestFit="1" customWidth="1"/>
    <col min="15105" max="15105" width="2.85546875" customWidth="1"/>
    <col min="15106" max="15106" width="5.5703125" customWidth="1"/>
    <col min="15107" max="15107" width="4.42578125" customWidth="1"/>
    <col min="15108" max="15108" width="4.7109375" customWidth="1"/>
    <col min="15109" max="15109" width="4.42578125" bestFit="1" customWidth="1"/>
    <col min="15110" max="15110" width="31.7109375" customWidth="1"/>
    <col min="15111" max="15111" width="6.42578125" customWidth="1"/>
    <col min="15112" max="15112" width="10.42578125" customWidth="1"/>
    <col min="15113" max="15113" width="7.7109375" customWidth="1"/>
    <col min="15114" max="15114" width="10.42578125" bestFit="1" customWidth="1"/>
    <col min="15361" max="15361" width="2.85546875" customWidth="1"/>
    <col min="15362" max="15362" width="5.5703125" customWidth="1"/>
    <col min="15363" max="15363" width="4.42578125" customWidth="1"/>
    <col min="15364" max="15364" width="4.7109375" customWidth="1"/>
    <col min="15365" max="15365" width="4.42578125" bestFit="1" customWidth="1"/>
    <col min="15366" max="15366" width="31.7109375" customWidth="1"/>
    <col min="15367" max="15367" width="6.42578125" customWidth="1"/>
    <col min="15368" max="15368" width="10.42578125" customWidth="1"/>
    <col min="15369" max="15369" width="7.7109375" customWidth="1"/>
    <col min="15370" max="15370" width="10.42578125" bestFit="1" customWidth="1"/>
    <col min="15617" max="15617" width="2.85546875" customWidth="1"/>
    <col min="15618" max="15618" width="5.5703125" customWidth="1"/>
    <col min="15619" max="15619" width="4.42578125" customWidth="1"/>
    <col min="15620" max="15620" width="4.7109375" customWidth="1"/>
    <col min="15621" max="15621" width="4.42578125" bestFit="1" customWidth="1"/>
    <col min="15622" max="15622" width="31.7109375" customWidth="1"/>
    <col min="15623" max="15623" width="6.42578125" customWidth="1"/>
    <col min="15624" max="15624" width="10.42578125" customWidth="1"/>
    <col min="15625" max="15625" width="7.7109375" customWidth="1"/>
    <col min="15626" max="15626" width="10.42578125" bestFit="1" customWidth="1"/>
    <col min="15873" max="15873" width="2.85546875" customWidth="1"/>
    <col min="15874" max="15874" width="5.5703125" customWidth="1"/>
    <col min="15875" max="15875" width="4.42578125" customWidth="1"/>
    <col min="15876" max="15876" width="4.7109375" customWidth="1"/>
    <col min="15877" max="15877" width="4.42578125" bestFit="1" customWidth="1"/>
    <col min="15878" max="15878" width="31.7109375" customWidth="1"/>
    <col min="15879" max="15879" width="6.42578125" customWidth="1"/>
    <col min="15880" max="15880" width="10.42578125" customWidth="1"/>
    <col min="15881" max="15881" width="7.7109375" customWidth="1"/>
    <col min="15882" max="15882" width="10.42578125" bestFit="1" customWidth="1"/>
    <col min="16129" max="16129" width="2.85546875" customWidth="1"/>
    <col min="16130" max="16130" width="5.5703125" customWidth="1"/>
    <col min="16131" max="16131" width="4.42578125" customWidth="1"/>
    <col min="16132" max="16132" width="4.7109375" customWidth="1"/>
    <col min="16133" max="16133" width="4.42578125" bestFit="1" customWidth="1"/>
    <col min="16134" max="16134" width="31.7109375" customWidth="1"/>
    <col min="16135" max="16135" width="6.42578125" customWidth="1"/>
    <col min="16136" max="16136" width="10.42578125" customWidth="1"/>
    <col min="16137" max="16137" width="7.7109375" customWidth="1"/>
    <col min="16138" max="16138" width="10.42578125" bestFit="1" customWidth="1"/>
  </cols>
  <sheetData>
    <row r="1" spans="1:11" x14ac:dyDescent="0.2">
      <c r="A1" s="141" t="s">
        <v>162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1" ht="18" x14ac:dyDescent="0.25">
      <c r="A3" s="136" t="s">
        <v>160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1" x14ac:dyDescent="0.2">
      <c r="A4" s="99"/>
      <c r="B4" s="99"/>
      <c r="C4" s="99"/>
      <c r="D4" s="99"/>
      <c r="E4" s="99"/>
      <c r="F4" s="99"/>
      <c r="G4" s="99"/>
      <c r="H4" s="100"/>
      <c r="I4" s="101"/>
      <c r="J4" s="102"/>
    </row>
    <row r="5" spans="1:11" ht="15.75" x14ac:dyDescent="0.25">
      <c r="A5" s="142" t="s">
        <v>148</v>
      </c>
      <c r="B5" s="142"/>
      <c r="C5" s="142"/>
      <c r="D5" s="142"/>
      <c r="E5" s="142"/>
      <c r="F5" s="142"/>
      <c r="G5" s="142"/>
      <c r="H5" s="142"/>
      <c r="I5" s="142"/>
      <c r="J5" s="142"/>
    </row>
    <row r="6" spans="1:11" x14ac:dyDescent="0.2">
      <c r="A6" s="99"/>
      <c r="B6" s="99"/>
      <c r="C6" s="99"/>
      <c r="D6" s="99"/>
      <c r="E6" s="99"/>
      <c r="F6" s="99"/>
      <c r="G6" s="99"/>
      <c r="H6" s="100"/>
      <c r="I6" s="101"/>
      <c r="J6" s="102"/>
    </row>
    <row r="7" spans="1:11" ht="15.75" x14ac:dyDescent="0.25">
      <c r="A7" s="143" t="s">
        <v>149</v>
      </c>
      <c r="B7" s="143"/>
      <c r="C7" s="143"/>
      <c r="D7" s="143"/>
      <c r="E7" s="143"/>
      <c r="F7" s="143"/>
      <c r="G7" s="143"/>
      <c r="H7" s="143"/>
      <c r="I7" s="143"/>
      <c r="J7" s="143"/>
    </row>
    <row r="8" spans="1:11" ht="13.5" thickBot="1" x14ac:dyDescent="0.25">
      <c r="A8" s="103"/>
      <c r="B8" s="104"/>
      <c r="C8" s="104"/>
      <c r="D8" s="104"/>
      <c r="E8" s="104"/>
      <c r="F8" s="104"/>
      <c r="G8" s="105"/>
      <c r="H8" s="106"/>
      <c r="I8" s="107"/>
      <c r="J8" s="106" t="s">
        <v>150</v>
      </c>
    </row>
    <row r="9" spans="1:11" s="51" customFormat="1" ht="23.25" thickBot="1" x14ac:dyDescent="0.25">
      <c r="A9" s="108" t="s">
        <v>2</v>
      </c>
      <c r="B9" s="144" t="s">
        <v>3</v>
      </c>
      <c r="C9" s="145"/>
      <c r="D9" s="109" t="s">
        <v>4</v>
      </c>
      <c r="E9" s="110" t="s">
        <v>5</v>
      </c>
      <c r="F9" s="109" t="s">
        <v>151</v>
      </c>
      <c r="G9" s="111" t="s">
        <v>7</v>
      </c>
      <c r="H9" s="112" t="s">
        <v>152</v>
      </c>
      <c r="I9" s="113" t="s">
        <v>159</v>
      </c>
      <c r="J9" s="114" t="s">
        <v>153</v>
      </c>
    </row>
    <row r="10" spans="1:11" ht="24" customHeight="1" thickBot="1" x14ac:dyDescent="0.25">
      <c r="A10" s="115" t="s">
        <v>154</v>
      </c>
      <c r="B10" s="140" t="s">
        <v>11</v>
      </c>
      <c r="C10" s="140"/>
      <c r="D10" s="15" t="s">
        <v>11</v>
      </c>
      <c r="E10" s="21" t="s">
        <v>11</v>
      </c>
      <c r="F10" s="116" t="s">
        <v>155</v>
      </c>
      <c r="G10" s="117">
        <v>0</v>
      </c>
      <c r="H10" s="117">
        <v>4500</v>
      </c>
      <c r="I10" s="128">
        <f>I11</f>
        <v>1682.9780000000001</v>
      </c>
      <c r="J10" s="129">
        <f>J11</f>
        <v>6182.9780000000001</v>
      </c>
    </row>
    <row r="11" spans="1:11" ht="23.25" thickBot="1" x14ac:dyDescent="0.25">
      <c r="A11" s="25" t="s">
        <v>154</v>
      </c>
      <c r="B11" s="26" t="s">
        <v>156</v>
      </c>
      <c r="C11" s="27" t="s">
        <v>32</v>
      </c>
      <c r="D11" s="26" t="s">
        <v>11</v>
      </c>
      <c r="E11" s="28" t="s">
        <v>11</v>
      </c>
      <c r="F11" s="29" t="s">
        <v>158</v>
      </c>
      <c r="G11" s="118">
        <v>0</v>
      </c>
      <c r="H11" s="118">
        <v>4500</v>
      </c>
      <c r="I11" s="126">
        <v>1682.9780000000001</v>
      </c>
      <c r="J11" s="130">
        <f>H11+I11</f>
        <v>6182.9780000000001</v>
      </c>
    </row>
    <row r="12" spans="1:11" ht="13.5" thickBot="1" x14ac:dyDescent="0.25">
      <c r="A12" s="20"/>
      <c r="B12" s="21"/>
      <c r="C12" s="119"/>
      <c r="D12" s="120">
        <v>4357</v>
      </c>
      <c r="E12" s="120">
        <v>6121</v>
      </c>
      <c r="F12" s="38" t="s">
        <v>157</v>
      </c>
      <c r="G12" s="121">
        <v>0</v>
      </c>
      <c r="H12" s="121">
        <v>4500</v>
      </c>
      <c r="I12" s="127">
        <v>1682.9780000000001</v>
      </c>
      <c r="J12" s="131">
        <f>H12+I12</f>
        <v>6182.9780000000001</v>
      </c>
      <c r="K12" s="80"/>
    </row>
  </sheetData>
  <mergeCells count="6">
    <mergeCell ref="B10:C10"/>
    <mergeCell ref="A1:J1"/>
    <mergeCell ref="A3:J3"/>
    <mergeCell ref="A5:J5"/>
    <mergeCell ref="A7:J7"/>
    <mergeCell ref="B9:C9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91205</vt:lpstr>
      <vt:lpstr>92014 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Hřebejková Veronika</dc:creator>
  <cp:lastModifiedBy>Kremerová Luisa</cp:lastModifiedBy>
  <cp:lastPrinted>2018-10-10T07:30:07Z</cp:lastPrinted>
  <dcterms:created xsi:type="dcterms:W3CDTF">2018-09-19T12:40:45Z</dcterms:created>
  <dcterms:modified xsi:type="dcterms:W3CDTF">2018-10-10T07:31:00Z</dcterms:modified>
</cp:coreProperties>
</file>